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შეჯამება" sheetId="10" r:id="rId1"/>
    <sheet name="ლოტი 1 - თბილისი" sheetId="1" r:id="rId2"/>
    <sheet name="ლოტი 2 - გორი" sheetId="4" r:id="rId3"/>
    <sheet name="ლოტი 3 - რუსთავი" sheetId="5" r:id="rId4"/>
    <sheet name="ლოტი 4 - ბათუმი" sheetId="6" r:id="rId5"/>
    <sheet name="ლოტი 5 - თელავი" sheetId="7" r:id="rId6"/>
    <sheet name="ლოტი 6 - ქუთაისი" sheetId="8" r:id="rId7"/>
    <sheet name="ლოტი 7 - ფოთი" sheetId="9" r:id="rId8"/>
  </sheets>
  <calcPr calcId="145621"/>
</workbook>
</file>

<file path=xl/calcChain.xml><?xml version="1.0" encoding="utf-8"?>
<calcChain xmlns="http://schemas.openxmlformats.org/spreadsheetml/2006/main">
  <c r="B8" i="10" l="1"/>
  <c r="B7" i="10"/>
  <c r="B6" i="10"/>
  <c r="B5" i="10"/>
  <c r="B4" i="10"/>
  <c r="B3" i="10"/>
  <c r="B2" i="10"/>
  <c r="A8" i="10"/>
  <c r="A7" i="10"/>
  <c r="A6" i="10"/>
  <c r="A5" i="10"/>
  <c r="A4" i="10"/>
  <c r="A3" i="10"/>
  <c r="A2" i="10"/>
  <c r="E30" i="9"/>
  <c r="E55" i="8"/>
  <c r="E20" i="7"/>
  <c r="E38" i="6"/>
  <c r="E24" i="5"/>
  <c r="E33" i="4"/>
  <c r="E77" i="1"/>
  <c r="E37" i="1"/>
  <c r="E75" i="8" l="1"/>
</calcChain>
</file>

<file path=xl/sharedStrings.xml><?xml version="1.0" encoding="utf-8"?>
<sst xmlns="http://schemas.openxmlformats.org/spreadsheetml/2006/main" count="613" uniqueCount="204">
  <si>
    <t>ლოტი 1 - თბილისი</t>
  </si>
  <si>
    <t>ბანკის ოფისიდან თანამშრომლების საცხოვრებელ სახლებამდე ტრანსპორტირება</t>
  </si>
  <si>
    <t>ქ. თბილისი, პუშკინის ქ. N3</t>
  </si>
  <si>
    <t>თანამშრომლების რაოდენობა</t>
  </si>
  <si>
    <t>ქ.თბილისი, ნუცუბიძის 3 მკ. 1კვ. 7კ. ბ #27</t>
  </si>
  <si>
    <t>ქ.თბილისი, კეკელიძის 1 შესახვევი 39 (ხუდადოვი)</t>
  </si>
  <si>
    <t>ქ.თბილისი, გლდანულა, 26 მაისის ქ. 8</t>
  </si>
  <si>
    <t>ქ.თბილისი, მოსკოვის გამზირი.</t>
  </si>
  <si>
    <t>ქ.თბილისი, დიდი დიღომი,პეტრე იბერის 15 ა, ბ.16</t>
  </si>
  <si>
    <t>ქ.თბილისი, ნ.ქუმსიაშვილის ქ. #5</t>
  </si>
  <si>
    <t>ქ.თბილისი, სამგორის დასახლება 26 ა კ.</t>
  </si>
  <si>
    <t>ქ.თბილისი, მნათობის 19</t>
  </si>
  <si>
    <t>ქ.თბილისი, გურამიშვილის გამზ. 79. ბ 78ა</t>
  </si>
  <si>
    <t>ქ.თბილისი, ვარკეთილის 3 მე მიკრო, კორპ25 ბინა38</t>
  </si>
  <si>
    <t>ქ.თბილისი, ჭოპორტის 7. ბ 25</t>
  </si>
  <si>
    <t>ქ.თბილისი, ქიზიყის 3.  ბ 42.</t>
  </si>
  <si>
    <t>ქ.თბილისი, ვარკეთილის 3მკ. 307კ. ბ 14.</t>
  </si>
  <si>
    <t xml:space="preserve">ქ.თბილისი, ნუცუბიძის ქ. 221.   კ 3. ბ 7. </t>
  </si>
  <si>
    <t>ქ.თბილისი, არტანუჯის ქ #6</t>
  </si>
  <si>
    <t>ქ.თბილისი, ივანიშვილის ქ #25</t>
  </si>
  <si>
    <t>ქ.თბილისი, ანდრონიკაშვილის ქ 1</t>
  </si>
  <si>
    <t>ქ.თბილისი, ვაჟა ფშაველას 2კვ. 29კ. ბ10</t>
  </si>
  <si>
    <t>ქ.რუსთავი</t>
  </si>
  <si>
    <t>ქ.თბილისი, ვარკეთილი. გიგო აბაშვილის 3  კ8  ბ 160</t>
  </si>
  <si>
    <t>ქ.თბილისი, მუხიანი 4 ბ მკ. 23კ. ბ 2.</t>
  </si>
  <si>
    <t>ქ.თბილისი, თემქა 3 მკ. 2 კვ. 32ა კ. ბ 17/ აეროპორტი, რკინიგზის ჩიხი #24</t>
  </si>
  <si>
    <t>ქ.თბილისი, რუსთავის გზატკეცილი #257</t>
  </si>
  <si>
    <t>ქ.თბილისი, ვაზისუბანი, მე-4 მრ, მე-2 კვ, მე-5 კორპუსი, ბინა 40</t>
  </si>
  <si>
    <t>ქ.თბილისი, მამასახლისოვის ქ. 7</t>
  </si>
  <si>
    <t>ქ.თბილისი, ვარკეთილის 3/2 მკ. 29 ა კ. ბ 13</t>
  </si>
  <si>
    <t>სამუშაო დღეები</t>
  </si>
  <si>
    <t>ყოველ დღე კვირის გარდა</t>
  </si>
  <si>
    <t>თანამშრომლის პოზიცია</t>
  </si>
  <si>
    <t>ყოველდღე კვირის გარდა</t>
  </si>
  <si>
    <t>ყოველდღე კვირის ჩათვლით</t>
  </si>
  <si>
    <t xml:space="preserve">ბექ-ოფისის უფროსი  მოლარე </t>
  </si>
  <si>
    <t>საკასო პროცესების მხარდაჭერის ოფიცერი</t>
  </si>
  <si>
    <t xml:space="preserve">ბექ-ოფისის მოლარე </t>
  </si>
  <si>
    <t>საკასო ცენტრის უფროსის მოადგილე</t>
  </si>
  <si>
    <t>საინკასაციო პროცესების მხარდაჭერის მოლარე</t>
  </si>
  <si>
    <t>თანამშრომლების საცხოვრებელ სახლებიდან ბანკის ოფისამდე ტრანსპორტირება</t>
  </si>
  <si>
    <t>ყოველ დღე შაბათ-კვირის გარდა</t>
  </si>
  <si>
    <t>საინკასაციო მომსახურების უზრუნველყოფის ოფიცერი</t>
  </si>
  <si>
    <t>საცხოვრებელი სახლის მისამართი
(შეხვედრის ადგილი)</t>
  </si>
  <si>
    <t>ბანკის ოფისის მისამართი
(შეხვედრის ადგილი)</t>
  </si>
  <si>
    <t>ინკასატორი (მორიგე)</t>
  </si>
  <si>
    <t>ინკასატორი</t>
  </si>
  <si>
    <t>თბილისი, ლებარდეს 27.</t>
  </si>
  <si>
    <t>თბილისი, ქინძმარაულის შესახვევი 9 ბინა 43</t>
  </si>
  <si>
    <t>რუსთავი, ბერიტაშვილის ქუჩა 6; ბინა13.</t>
  </si>
  <si>
    <t>თბილისი, ცოტნე დადიანის ქუჩა 141; ბინა 39.</t>
  </si>
  <si>
    <t>თბილისი, მოსკოვის გამზ. V კვარტალი კორპ-10; ბინა 55.</t>
  </si>
  <si>
    <t>თბილისი, გლდანი მე-7 მ/რ,  კორპ-12; ბინა 150.</t>
  </si>
  <si>
    <t>თბილისი, ვახუშტი ბაგრატიონის ქუჩა 61.</t>
  </si>
  <si>
    <t>თბილისი, გლდანი VII მ/რ, კორპ-22; ბინა 121.</t>
  </si>
  <si>
    <t>თბილისი, ვაშლიჯვარი არზაყან ემხვარის შესახვევი შენობა 3; ბინა 41.</t>
  </si>
  <si>
    <t>თბილისი, ვარკეთილი 3. I მ/რ, კორპ-4ა; ბინა 40.</t>
  </si>
  <si>
    <t>თბილისი, ციხისძირის ქუჩა 54ა.</t>
  </si>
  <si>
    <t>თბილისი, ახალდაბის ქუჩა 63.</t>
  </si>
  <si>
    <t>თბილისი, ვაზისუბნის დას, კორპ-5; ბინა102.</t>
  </si>
  <si>
    <t>რუსთავი, მესხიშვილის 14; ბინა 55.</t>
  </si>
  <si>
    <t>თბილისი, გლდანი II მ/რ, კორპ-26; ბინა 89.</t>
  </si>
  <si>
    <t>თბილისი, მოსკოვის გამზ.მე-4  კვარტალი კორპ 6; ბინა 2.</t>
  </si>
  <si>
    <t>თბილისი, გლდანის მე–4მ/რ, კორპ– 97; ბინა 55.</t>
  </si>
  <si>
    <t>თბილისი,მოსკოვის გამზირი კორპ.38. ბინა 113</t>
  </si>
  <si>
    <t>თბილისი, ვარკეთილი 3. III- მ/რ, კორპ-337; ბინა 78.</t>
  </si>
  <si>
    <t>თბილისი, წითელწყაროს I შესახვევი N6.</t>
  </si>
  <si>
    <t xml:space="preserve">გარდაბნის რ-ნი, სოფელი სართიჭალა 27-ქუჩა; N70. </t>
  </si>
  <si>
    <t>თბილისი, ზემო ფონიჭალა კორპ-27; ბინა 45</t>
  </si>
  <si>
    <t>თბილისი, გუჯარეთის I, N53.</t>
  </si>
  <si>
    <t>რუსთავი,მე-14 მ/რ კორპ-47; ბინა 58.</t>
  </si>
  <si>
    <t>რუსთავი XXI მ/რ, კორპ-13; ბინა 113.</t>
  </si>
  <si>
    <t>თბილისი, გლდანი ა-მ/რ,  კორპ-3; ბინა 17.</t>
  </si>
  <si>
    <t>ლოტი 2 - გორი</t>
  </si>
  <si>
    <t xml:space="preserve">ბექ-ოფისის უფროსი მოლარე </t>
  </si>
  <si>
    <t xml:space="preserve"> ბექ-ოფისის მოლარე </t>
  </si>
  <si>
    <t>გორი, გურამიშვილის 70/31</t>
  </si>
  <si>
    <t>გორი, აღმაშენებლის 118</t>
  </si>
  <si>
    <t>გორი, ძმები რომელაშვილების 121</t>
  </si>
  <si>
    <t>გორის რ-ნ სოფ. ხელთუბანი</t>
  </si>
  <si>
    <t>გორი, თ.მეფის 5 კვ. 22/15</t>
  </si>
  <si>
    <t>გორი, უფლისციხის 7</t>
  </si>
  <si>
    <t>გორი, ქეთევან წამებულის 61</t>
  </si>
  <si>
    <t>გორის რ-ნ სოფ. დიცი</t>
  </si>
  <si>
    <t xml:space="preserve">გორის რ-ნ სოფ. სვენეთი </t>
  </si>
  <si>
    <t>გორი, კოსტავას 81</t>
  </si>
  <si>
    <t>გორი, თარხნიშვილის 21/30</t>
  </si>
  <si>
    <t>01:00 - 02:00 სთ შუალედში</t>
  </si>
  <si>
    <t>გორი, ამილახვარის 11</t>
  </si>
  <si>
    <t>გორი, სტალინის 14</t>
  </si>
  <si>
    <t xml:space="preserve">08:30 - 09:00 შუალედში </t>
  </si>
  <si>
    <t>ქ.თბილისი, ნინოშვილის  # 24. ბინა #5</t>
  </si>
  <si>
    <t>ქ.თბილისი, ცოტნე დადიანის 241</t>
  </si>
  <si>
    <t xml:space="preserve">ქ. თბილისი, ბეჟანიშვილის N88 </t>
  </si>
  <si>
    <t>ქ.თბილისი, თ. რაზიკაშვილის N2</t>
  </si>
  <si>
    <t>ქ. თბილისი, გვაზაურის N 74</t>
  </si>
  <si>
    <t>ქ.რუსთავი-  შარტავას 13-42</t>
  </si>
  <si>
    <t>ქ. რუსთავი- ბარათაშვილის 19-10</t>
  </si>
  <si>
    <t>ქ.რუსთავი- დონეცკელ მეტალურგთა  გასას 3-7</t>
  </si>
  <si>
    <t>ქ.რუსთავი- მე-12 მკრ- 19-76</t>
  </si>
  <si>
    <t>ქ.რუსთავი- მესხიშვილის 1 გასას-7-93</t>
  </si>
  <si>
    <t>ქ.თბილისი- გლდანი-მე-7მკრ- 22-131</t>
  </si>
  <si>
    <t>ქ.რუსთავი- იოსებიძის 6-9</t>
  </si>
  <si>
    <t>ქ.რუსთავი- ჭავჭავაძის ქ 6-36</t>
  </si>
  <si>
    <t>ქ.რუსთავი- არაყიშვილის გასას 1-3</t>
  </si>
  <si>
    <t>23:00 - 02:00 შუალედში</t>
  </si>
  <si>
    <t>ქ. რუსთავი, ბარათაშვილის ქ. N8</t>
  </si>
  <si>
    <t>08:00-09:00
შუალედში</t>
  </si>
  <si>
    <t>06:30 - 08:00
შუალედში</t>
  </si>
  <si>
    <t>ბათუმი, 26 მაისის ქ. N7</t>
  </si>
  <si>
    <t>ბათუმი გორგილაძის54/62 ბინა39</t>
  </si>
  <si>
    <t>ბათუმი ლეონიძის 4ე</t>
  </si>
  <si>
    <t>ბათუმი რუსთაველის 2 ბინა 27</t>
  </si>
  <si>
    <t>ხელვაჩაური განთიადი</t>
  </si>
  <si>
    <t>ბათუმი ბაგრატიონის 170</t>
  </si>
  <si>
    <t xml:space="preserve"> ბათუმი თ.სახოკიას 16</t>
  </si>
  <si>
    <t xml:space="preserve"> ბათუმიჯავახიშვილი 63</t>
  </si>
  <si>
    <t xml:space="preserve"> ბათუმი ჯავახიშვილის 53</t>
  </si>
  <si>
    <t xml:space="preserve"> ბათუმი გორგილაძის 15</t>
  </si>
  <si>
    <t xml:space="preserve"> ბათუმი ბაგრატიონის 140 ბინა 27</t>
  </si>
  <si>
    <t xml:space="preserve"> ბათუმი ადლიის ქუჩა 175</t>
  </si>
  <si>
    <t xml:space="preserve"> ბათუმი ხიმშიაშვილის 25 ბინა 7ა</t>
  </si>
  <si>
    <t xml:space="preserve"> ბათუმი შ.ხიმშიაშვილის 140</t>
  </si>
  <si>
    <t xml:space="preserve"> ბათუმი მელიქიშვილის მე-2 შესახვევი # 21</t>
  </si>
  <si>
    <t>00:00 - 01:00 შუალედში</t>
  </si>
  <si>
    <t>07:30 - 09:30 შუალედში</t>
  </si>
  <si>
    <t>თელავი, ალაზნის გამზ.43</t>
  </si>
  <si>
    <t>ქ.თელავი, რუსთაველის 102</t>
  </si>
  <si>
    <t>თელავი, ვაჟა ფშაველას 2</t>
  </si>
  <si>
    <t>თელავის რაიონი, სოფ. ართანა</t>
  </si>
  <si>
    <t>თელავის რაიონი, სოფ. კურდღელაური</t>
  </si>
  <si>
    <t>თელავის რაიონი, სოფ.ნასამხრალი</t>
  </si>
  <si>
    <t>თელავის რაიონი, სოფ. შალაური</t>
  </si>
  <si>
    <t>თელავის რაიონი, სოფ. კისისხევი</t>
  </si>
  <si>
    <t xml:space="preserve">23:00 - 01:00 შუალედში </t>
  </si>
  <si>
    <t>07:30-08:00 შუალედში</t>
  </si>
  <si>
    <t>07:00 - 07:30 შუალედში</t>
  </si>
  <si>
    <t>ლოტი 3 - რუსთავი</t>
  </si>
  <si>
    <t>ლოტი 4 - ბათუმი</t>
  </si>
  <si>
    <t>ლოტი 5 - თელავი</t>
  </si>
  <si>
    <t>ლოტი 6 - ქუთაისი</t>
  </si>
  <si>
    <t>ქუთაისი, წმინდა ნინოს 17</t>
  </si>
  <si>
    <t>ქუთაისი ნიკეას 21/32</t>
  </si>
  <si>
    <t>ქუთაისი ნიკეას 19-65/11</t>
  </si>
  <si>
    <t>ქუთაისი ბუკიას 11/45</t>
  </si>
  <si>
    <t>ქუთაისი აღმაშენებლის 112/49</t>
  </si>
  <si>
    <t>ქუთაისი კ.გამსახურდიას 7/32</t>
  </si>
  <si>
    <t>ქუთაისი ჭონქაძის 54/35</t>
  </si>
  <si>
    <t>ქუთაისი ნკეას 34/7</t>
  </si>
  <si>
    <t>ქუთაისი ხუნდაძის 63/49</t>
  </si>
  <si>
    <t>ქუთაისი სოლომონ 1/1</t>
  </si>
  <si>
    <t>ქუთაისი ხარევავას 6</t>
  </si>
  <si>
    <t>ქუთაისი ი.ჭავჭავაძის 13</t>
  </si>
  <si>
    <t>ქუთაისი ჩანჩიბაძის 36</t>
  </si>
  <si>
    <t>ქუთაისი ნიკეას მე-2 შესახ30/16</t>
  </si>
  <si>
    <t>ქუთაისი გრ.აბაშიძის 50</t>
  </si>
  <si>
    <t>ქუთაისი ი.ჭავჭავაძის 3/13</t>
  </si>
  <si>
    <t>22:00 -23:00 შუალედი</t>
  </si>
  <si>
    <t>01:00-02:00
შუალედი</t>
  </si>
  <si>
    <t>საკასო ცენტრის უფროსი</t>
  </si>
  <si>
    <t>ქუთაისი ნიკეას მე-2 შესახ.7ა</t>
  </si>
  <si>
    <t>08:00 - 09:30
შუალედი</t>
  </si>
  <si>
    <t>ლოტი 7 - ფოთი</t>
  </si>
  <si>
    <t>ფოთი, 26 მაისის ქ. N7</t>
  </si>
  <si>
    <t>ფოთი, ბარათაშვილის ქ.99/12</t>
  </si>
  <si>
    <t>ფოთი,9 აპრილის ხეივანი N13/45</t>
  </si>
  <si>
    <t>ფოთი,ქორქიას მეორე ჩიხი N6</t>
  </si>
  <si>
    <t>ფოთი, ყაზბეგის ქ.15</t>
  </si>
  <si>
    <t>ფოთი, ნინოშვილის ქ.104</t>
  </si>
  <si>
    <t>ფოთი, 9 აპრილის ხეივანი N6/33</t>
  </si>
  <si>
    <t>ფოთი, კრატასიუკის ქ.3/16</t>
  </si>
  <si>
    <t>ფოთი, გურიის ქ.181/5</t>
  </si>
  <si>
    <t>ფოთი, მაკალათიას ქ.7</t>
  </si>
  <si>
    <t>ფოთი, ასათიანის ქ.82</t>
  </si>
  <si>
    <t>ფოთი, ერეკლე მეორეს ქ.53</t>
  </si>
  <si>
    <t>ფითი, რეკვავას ქ.13</t>
  </si>
  <si>
    <t>23:00 - 00:30
შუალედში</t>
  </si>
  <si>
    <t>08:15 - 09:30
შუალედში</t>
  </si>
  <si>
    <t>ქ. თბილისი, ბუდაპეშტის 8. ბინა 4.</t>
  </si>
  <si>
    <t>რუსთავი მე-17 მ/რ, კორპ-19; ბინა 31.</t>
  </si>
  <si>
    <t>თბილისი, ბუდაპეშტის 8. ბინა 4.</t>
  </si>
  <si>
    <t>თბილისი, გლდანი მე-3 მ/რ, კორპ-11; ბინა 109.</t>
  </si>
  <si>
    <t>თბილისი, ილურიძის მე2 შესახვევი ბ. 39</t>
  </si>
  <si>
    <t>თბილისი,ვარკეთილი 3. მე-2 მკ/რ.25ა კორპ.ბინა 37</t>
  </si>
  <si>
    <t>თბილისი, ვაზისუბნის III მ/რ-ნი, კორპ-15; ბინა 234.</t>
  </si>
  <si>
    <t>საცხოვრებელი სახლის მისამართი
(დანიშნულების ადგილი)</t>
  </si>
  <si>
    <t>ბანკის ოფისის მისამართი
(დანიშნულების ადგილი)</t>
  </si>
  <si>
    <t>შეხვედრის დრო
AM</t>
  </si>
  <si>
    <t>დანიშნულების ადგილას მიყვანის დრო
AM</t>
  </si>
  <si>
    <t>08:00 - 09:00
შუალედი</t>
  </si>
  <si>
    <t xml:space="preserve"> კვირა</t>
  </si>
  <si>
    <t>შაბათი და კვირა</t>
  </si>
  <si>
    <t>სულ</t>
  </si>
  <si>
    <t>ადამიანი</t>
  </si>
  <si>
    <t>ბათუმი (ზუსტი მისამართი განისაზღვრება მოგვიანებით, კონტრაქტის მიმდინარეობისას)</t>
  </si>
  <si>
    <t>ქუთაისი (ზუსტი მისამართი განისაზღვრება მოგვიანებით, კონტრაქტის მიმდინარეობისას)</t>
  </si>
  <si>
    <t>ჯამური ყოველთვიური ფასი ლარში*</t>
  </si>
  <si>
    <t>გთხოვთ დააფიქსიროთ ფასი</t>
  </si>
  <si>
    <t>შენიშვნა*: გთხოვთ დააფიქსიროთ ყოველთვიური მომსახურების ფასი, მომსახურებასთან დაკავშირებული ყველა გადასახადისა და ხარჯის გათვალისწინებით, მათ შორის საწვავის ხარჯისაც</t>
  </si>
  <si>
    <t xml:space="preserve"> გთხოვთ მიუთითოთ ტენდერის მონაწილის დასახელება
ხელმომწერი პირის სახელი, გვარი, თანამდებობა, საკონტაქტო ნომერი</t>
  </si>
  <si>
    <t>ხელმოწერის ადგილი</t>
  </si>
  <si>
    <t>დანართი 1 - ფასების ცხრილი</t>
  </si>
  <si>
    <t>ლოტის დასახელება</t>
  </si>
  <si>
    <t>ფასი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</si>
</sst>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Sylfaen"/>
      <family val="1"/>
    </font>
    <font>
      <sz val="10"/>
      <name val="Sylfae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ylfaen"/>
      <family val="1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12" xfId="0" applyBorder="1"/>
    <xf numFmtId="0" fontId="0" fillId="0" borderId="18" xfId="0" applyBorder="1"/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1" fillId="7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20" fontId="0" fillId="0" borderId="4" xfId="0" applyNumberFormat="1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view="pageBreakPreview" zoomScale="124" zoomScaleNormal="100" zoomScaleSheetLayoutView="124" workbookViewId="0">
      <selection activeCell="A19" sqref="A19"/>
    </sheetView>
  </sheetViews>
  <sheetFormatPr defaultRowHeight="15" x14ac:dyDescent="0.25"/>
  <cols>
    <col min="1" max="1" width="43" customWidth="1"/>
    <col min="2" max="2" width="29.5703125" customWidth="1"/>
  </cols>
  <sheetData>
    <row r="1" spans="1:2" ht="29.25" customHeight="1" thickBot="1" x14ac:dyDescent="0.3">
      <c r="A1" s="55" t="s">
        <v>202</v>
      </c>
      <c r="B1" s="56" t="s">
        <v>203</v>
      </c>
    </row>
    <row r="2" spans="1:2" ht="18.75" x14ac:dyDescent="0.3">
      <c r="A2" s="49" t="str">
        <f>'ლოტი 1 - თბილისი'!A2:G2</f>
        <v>ლოტი 1 - თბილისი</v>
      </c>
      <c r="B2" s="50">
        <f>'ლოტი 1 - თბილისი'!G82</f>
        <v>0</v>
      </c>
    </row>
    <row r="3" spans="1:2" ht="18.75" x14ac:dyDescent="0.3">
      <c r="A3" s="51" t="str">
        <f>'ლოტი 2 - გორი'!A2:G2</f>
        <v>ლოტი 2 - გორი</v>
      </c>
      <c r="B3" s="52">
        <f>'ლოტი 2 - გორი'!G54</f>
        <v>0</v>
      </c>
    </row>
    <row r="4" spans="1:2" ht="18.75" x14ac:dyDescent="0.3">
      <c r="A4" s="51" t="str">
        <f>'ლოტი 3 - რუსთავი'!A2:G2</f>
        <v>ლოტი 3 - რუსთავი</v>
      </c>
      <c r="B4" s="52">
        <f>'ლოტი 3 - რუსთავი'!G42</f>
        <v>0</v>
      </c>
    </row>
    <row r="5" spans="1:2" ht="18.75" x14ac:dyDescent="0.3">
      <c r="A5" s="51" t="str">
        <f>'ლოტი 4 - ბათუმი'!A2:G2</f>
        <v>ლოტი 4 - ბათუმი</v>
      </c>
      <c r="B5" s="52">
        <f>'ლოტი 4 - ბათუმი'!G62</f>
        <v>0</v>
      </c>
    </row>
    <row r="6" spans="1:2" ht="18.75" x14ac:dyDescent="0.3">
      <c r="A6" s="51" t="str">
        <f>'ლოტი 5 - თელავი'!A2:G2</f>
        <v>ლოტი 5 - თელავი</v>
      </c>
      <c r="B6" s="52">
        <f>'ლოტი 5 - თელავი'!G35</f>
        <v>0</v>
      </c>
    </row>
    <row r="7" spans="1:2" ht="18.75" x14ac:dyDescent="0.3">
      <c r="A7" s="51" t="str">
        <f>'ლოტი 6 - ქუთაისი'!A2:G2</f>
        <v>ლოტი 6 - ქუთაისი</v>
      </c>
      <c r="B7" s="52">
        <f>'ლოტი 6 - ქუთაისი'!G80</f>
        <v>0</v>
      </c>
    </row>
    <row r="8" spans="1:2" ht="19.5" thickBot="1" x14ac:dyDescent="0.35">
      <c r="A8" s="53" t="str">
        <f>'ლოტი 7 - ფოთი'!A2:G2</f>
        <v>ლოტი 7 - ფოთი</v>
      </c>
      <c r="B8" s="54">
        <f>'ლოტი 7 - ფოთი'!G50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BreakPreview" topLeftCell="A67" zoomScale="93" zoomScaleNormal="100" zoomScaleSheetLayoutView="93" workbookViewId="0">
      <selection activeCell="B100" sqref="B100"/>
    </sheetView>
  </sheetViews>
  <sheetFormatPr defaultRowHeight="15" x14ac:dyDescent="0.25"/>
  <cols>
    <col min="1" max="1" width="3.42578125" customWidth="1"/>
    <col min="2" max="2" width="47.5703125" customWidth="1"/>
    <col min="3" max="3" width="33" customWidth="1"/>
    <col min="4" max="4" width="46.42578125" bestFit="1" customWidth="1"/>
    <col min="5" max="5" width="19.28515625" customWidth="1"/>
    <col min="6" max="6" width="17.5703125" customWidth="1"/>
    <col min="7" max="7" width="34.7109375" customWidth="1"/>
  </cols>
  <sheetData>
    <row r="1" spans="1:7" ht="15.75" thickBot="1" x14ac:dyDescent="0.3">
      <c r="A1" s="57" t="s">
        <v>201</v>
      </c>
      <c r="B1" s="57"/>
      <c r="C1" s="57"/>
      <c r="D1" s="57"/>
      <c r="E1" s="57"/>
      <c r="F1" s="57"/>
      <c r="G1" s="57"/>
    </row>
    <row r="2" spans="1:7" ht="27.75" customHeight="1" x14ac:dyDescent="0.25">
      <c r="A2" s="89" t="s">
        <v>0</v>
      </c>
      <c r="B2" s="90"/>
      <c r="C2" s="90"/>
      <c r="D2" s="90"/>
      <c r="E2" s="90"/>
      <c r="F2" s="90"/>
      <c r="G2" s="91"/>
    </row>
    <row r="3" spans="1:7" ht="35.25" customHeight="1" x14ac:dyDescent="0.25">
      <c r="A3" s="92" t="s">
        <v>1</v>
      </c>
      <c r="B3" s="93"/>
      <c r="C3" s="93"/>
      <c r="D3" s="93"/>
      <c r="E3" s="93"/>
      <c r="F3" s="93"/>
      <c r="G3" s="93"/>
    </row>
    <row r="4" spans="1:7" ht="30" customHeight="1" x14ac:dyDescent="0.25">
      <c r="A4" s="31"/>
      <c r="B4" s="32" t="s">
        <v>44</v>
      </c>
      <c r="C4" s="33" t="s">
        <v>32</v>
      </c>
      <c r="D4" s="33" t="s">
        <v>185</v>
      </c>
      <c r="E4" s="33" t="s">
        <v>3</v>
      </c>
      <c r="F4" s="33" t="s">
        <v>187</v>
      </c>
      <c r="G4" s="33" t="s">
        <v>30</v>
      </c>
    </row>
    <row r="5" spans="1:7" x14ac:dyDescent="0.25">
      <c r="A5" s="69">
        <v>1</v>
      </c>
      <c r="B5" s="75" t="s">
        <v>2</v>
      </c>
      <c r="C5" s="75" t="s">
        <v>35</v>
      </c>
      <c r="D5" s="16" t="s">
        <v>91</v>
      </c>
      <c r="E5" s="69">
        <v>1</v>
      </c>
      <c r="F5" s="72">
        <v>8.3333333333333329E-2</v>
      </c>
      <c r="G5" s="86" t="s">
        <v>31</v>
      </c>
    </row>
    <row r="6" spans="1:7" x14ac:dyDescent="0.25">
      <c r="A6" s="71"/>
      <c r="B6" s="76"/>
      <c r="C6" s="77"/>
      <c r="D6" s="2" t="s">
        <v>92</v>
      </c>
      <c r="E6" s="71"/>
      <c r="F6" s="74"/>
      <c r="G6" s="88"/>
    </row>
    <row r="7" spans="1:7" ht="30" x14ac:dyDescent="0.25">
      <c r="A7" s="4">
        <v>2</v>
      </c>
      <c r="B7" s="76"/>
      <c r="C7" s="3" t="s">
        <v>36</v>
      </c>
      <c r="D7" s="2" t="s">
        <v>4</v>
      </c>
      <c r="E7" s="4">
        <v>1</v>
      </c>
      <c r="F7" s="5">
        <v>8.3333333333333329E-2</v>
      </c>
      <c r="G7" s="20" t="s">
        <v>41</v>
      </c>
    </row>
    <row r="8" spans="1:7" ht="30" x14ac:dyDescent="0.25">
      <c r="A8" s="4">
        <v>3</v>
      </c>
      <c r="B8" s="76"/>
      <c r="C8" s="75" t="s">
        <v>37</v>
      </c>
      <c r="D8" s="2" t="s">
        <v>5</v>
      </c>
      <c r="E8" s="4">
        <v>1</v>
      </c>
      <c r="F8" s="5">
        <v>8.3333333333333329E-2</v>
      </c>
      <c r="G8" s="20" t="s">
        <v>41</v>
      </c>
    </row>
    <row r="9" spans="1:7" x14ac:dyDescent="0.25">
      <c r="A9" s="4">
        <v>4</v>
      </c>
      <c r="B9" s="76"/>
      <c r="C9" s="77"/>
      <c r="D9" s="2" t="s">
        <v>6</v>
      </c>
      <c r="E9" s="4">
        <v>1</v>
      </c>
      <c r="F9" s="5">
        <v>0</v>
      </c>
      <c r="G9" s="21" t="s">
        <v>190</v>
      </c>
    </row>
    <row r="10" spans="1:7" ht="30" x14ac:dyDescent="0.25">
      <c r="A10" s="4">
        <v>5</v>
      </c>
      <c r="B10" s="76"/>
      <c r="C10" s="3" t="s">
        <v>38</v>
      </c>
      <c r="D10" s="2" t="s">
        <v>7</v>
      </c>
      <c r="E10" s="4">
        <v>1</v>
      </c>
      <c r="F10" s="5">
        <v>8.3333333333333329E-2</v>
      </c>
      <c r="G10" s="14" t="s">
        <v>33</v>
      </c>
    </row>
    <row r="11" spans="1:7" ht="30" x14ac:dyDescent="0.25">
      <c r="A11" s="4">
        <v>6</v>
      </c>
      <c r="B11" s="76"/>
      <c r="C11" s="75" t="s">
        <v>35</v>
      </c>
      <c r="D11" s="2" t="s">
        <v>8</v>
      </c>
      <c r="E11" s="4">
        <v>1</v>
      </c>
      <c r="F11" s="72">
        <v>8.3333333333333329E-2</v>
      </c>
      <c r="G11" s="86" t="s">
        <v>33</v>
      </c>
    </row>
    <row r="12" spans="1:7" x14ac:dyDescent="0.25">
      <c r="A12" s="4">
        <v>7</v>
      </c>
      <c r="B12" s="76"/>
      <c r="C12" s="77"/>
      <c r="D12" s="2" t="s">
        <v>9</v>
      </c>
      <c r="E12" s="4">
        <v>1</v>
      </c>
      <c r="F12" s="74"/>
      <c r="G12" s="88"/>
    </row>
    <row r="13" spans="1:7" x14ac:dyDescent="0.25">
      <c r="A13" s="4">
        <v>8</v>
      </c>
      <c r="B13" s="76"/>
      <c r="C13" s="75" t="s">
        <v>37</v>
      </c>
      <c r="D13" s="2" t="s">
        <v>10</v>
      </c>
      <c r="E13" s="4">
        <v>1</v>
      </c>
      <c r="F13" s="72">
        <v>8.3333333333333329E-2</v>
      </c>
      <c r="G13" s="86" t="s">
        <v>33</v>
      </c>
    </row>
    <row r="14" spans="1:7" x14ac:dyDescent="0.25">
      <c r="A14" s="4">
        <v>9</v>
      </c>
      <c r="B14" s="76"/>
      <c r="C14" s="76"/>
      <c r="D14" s="2" t="s">
        <v>11</v>
      </c>
      <c r="E14" s="4">
        <v>1</v>
      </c>
      <c r="F14" s="73"/>
      <c r="G14" s="87"/>
    </row>
    <row r="15" spans="1:7" x14ac:dyDescent="0.25">
      <c r="A15" s="4">
        <v>10</v>
      </c>
      <c r="B15" s="76"/>
      <c r="C15" s="76"/>
      <c r="D15" s="2" t="s">
        <v>12</v>
      </c>
      <c r="E15" s="4">
        <v>1</v>
      </c>
      <c r="F15" s="73"/>
      <c r="G15" s="87"/>
    </row>
    <row r="16" spans="1:7" ht="30" x14ac:dyDescent="0.25">
      <c r="A16" s="4">
        <v>11</v>
      </c>
      <c r="B16" s="76"/>
      <c r="C16" s="76"/>
      <c r="D16" s="2" t="s">
        <v>13</v>
      </c>
      <c r="E16" s="4">
        <v>1</v>
      </c>
      <c r="F16" s="73"/>
      <c r="G16" s="87"/>
    </row>
    <row r="17" spans="1:7" x14ac:dyDescent="0.25">
      <c r="A17" s="4">
        <v>12</v>
      </c>
      <c r="B17" s="76"/>
      <c r="C17" s="76"/>
      <c r="D17" s="2" t="s">
        <v>14</v>
      </c>
      <c r="E17" s="4">
        <v>1</v>
      </c>
      <c r="F17" s="73"/>
      <c r="G17" s="87"/>
    </row>
    <row r="18" spans="1:7" x14ac:dyDescent="0.25">
      <c r="A18" s="4">
        <v>13</v>
      </c>
      <c r="B18" s="76"/>
      <c r="C18" s="76"/>
      <c r="D18" s="2" t="s">
        <v>15</v>
      </c>
      <c r="E18" s="4">
        <v>1</v>
      </c>
      <c r="F18" s="73"/>
      <c r="G18" s="87"/>
    </row>
    <row r="19" spans="1:7" x14ac:dyDescent="0.25">
      <c r="A19" s="4">
        <v>14</v>
      </c>
      <c r="B19" s="76"/>
      <c r="C19" s="76"/>
      <c r="D19" s="2" t="s">
        <v>16</v>
      </c>
      <c r="E19" s="4">
        <v>1</v>
      </c>
      <c r="F19" s="73"/>
      <c r="G19" s="87"/>
    </row>
    <row r="20" spans="1:7" x14ac:dyDescent="0.25">
      <c r="A20" s="4">
        <v>15</v>
      </c>
      <c r="B20" s="76"/>
      <c r="C20" s="76"/>
      <c r="D20" s="2" t="s">
        <v>17</v>
      </c>
      <c r="E20" s="4">
        <v>1</v>
      </c>
      <c r="F20" s="73"/>
      <c r="G20" s="87"/>
    </row>
    <row r="21" spans="1:7" x14ac:dyDescent="0.25">
      <c r="A21" s="4">
        <v>16</v>
      </c>
      <c r="B21" s="76"/>
      <c r="C21" s="76"/>
      <c r="D21" s="2" t="s">
        <v>18</v>
      </c>
      <c r="E21" s="4">
        <v>1</v>
      </c>
      <c r="F21" s="73"/>
      <c r="G21" s="87"/>
    </row>
    <row r="22" spans="1:7" x14ac:dyDescent="0.25">
      <c r="A22" s="4">
        <v>17</v>
      </c>
      <c r="B22" s="76"/>
      <c r="C22" s="76"/>
      <c r="D22" s="2" t="s">
        <v>19</v>
      </c>
      <c r="E22" s="4">
        <v>1</v>
      </c>
      <c r="F22" s="73"/>
      <c r="G22" s="87"/>
    </row>
    <row r="23" spans="1:7" x14ac:dyDescent="0.25">
      <c r="A23" s="4">
        <v>18</v>
      </c>
      <c r="B23" s="76"/>
      <c r="C23" s="76"/>
      <c r="D23" s="2" t="s">
        <v>20</v>
      </c>
      <c r="E23" s="4">
        <v>1</v>
      </c>
      <c r="F23" s="73"/>
      <c r="G23" s="87"/>
    </row>
    <row r="24" spans="1:7" x14ac:dyDescent="0.25">
      <c r="A24" s="4">
        <v>19</v>
      </c>
      <c r="B24" s="76"/>
      <c r="C24" s="76"/>
      <c r="D24" s="2" t="s">
        <v>21</v>
      </c>
      <c r="E24" s="4">
        <v>1</v>
      </c>
      <c r="F24" s="73"/>
      <c r="G24" s="87"/>
    </row>
    <row r="25" spans="1:7" x14ac:dyDescent="0.25">
      <c r="A25" s="4">
        <v>20</v>
      </c>
      <c r="B25" s="76"/>
      <c r="C25" s="76"/>
      <c r="D25" s="2" t="s">
        <v>22</v>
      </c>
      <c r="E25" s="4">
        <v>1</v>
      </c>
      <c r="F25" s="73"/>
      <c r="G25" s="87"/>
    </row>
    <row r="26" spans="1:7" ht="30" x14ac:dyDescent="0.25">
      <c r="A26" s="4">
        <v>21</v>
      </c>
      <c r="B26" s="76"/>
      <c r="C26" s="76"/>
      <c r="D26" s="2" t="s">
        <v>23</v>
      </c>
      <c r="E26" s="4">
        <v>1</v>
      </c>
      <c r="F26" s="73"/>
      <c r="G26" s="87"/>
    </row>
    <row r="27" spans="1:7" x14ac:dyDescent="0.25">
      <c r="A27" s="4">
        <v>22</v>
      </c>
      <c r="B27" s="76"/>
      <c r="C27" s="76"/>
      <c r="D27" s="2" t="s">
        <v>24</v>
      </c>
      <c r="E27" s="4">
        <v>1</v>
      </c>
      <c r="F27" s="73"/>
      <c r="G27" s="87"/>
    </row>
    <row r="28" spans="1:7" ht="30" x14ac:dyDescent="0.25">
      <c r="A28" s="4">
        <v>23</v>
      </c>
      <c r="B28" s="76"/>
      <c r="C28" s="76"/>
      <c r="D28" s="2" t="s">
        <v>25</v>
      </c>
      <c r="E28" s="4">
        <v>1</v>
      </c>
      <c r="F28" s="73"/>
      <c r="G28" s="87"/>
    </row>
    <row r="29" spans="1:7" x14ac:dyDescent="0.25">
      <c r="A29" s="4">
        <v>24</v>
      </c>
      <c r="B29" s="76"/>
      <c r="C29" s="76"/>
      <c r="D29" s="2" t="s">
        <v>26</v>
      </c>
      <c r="E29" s="4">
        <v>1</v>
      </c>
      <c r="F29" s="73"/>
      <c r="G29" s="87"/>
    </row>
    <row r="30" spans="1:7" ht="30" x14ac:dyDescent="0.25">
      <c r="A30" s="4">
        <v>25</v>
      </c>
      <c r="B30" s="76"/>
      <c r="C30" s="76"/>
      <c r="D30" s="2" t="s">
        <v>27</v>
      </c>
      <c r="E30" s="4">
        <v>1</v>
      </c>
      <c r="F30" s="73"/>
      <c r="G30" s="87"/>
    </row>
    <row r="31" spans="1:7" x14ac:dyDescent="0.25">
      <c r="A31" s="4">
        <v>26</v>
      </c>
      <c r="B31" s="76"/>
      <c r="C31" s="76"/>
      <c r="D31" s="2" t="s">
        <v>28</v>
      </c>
      <c r="E31" s="4">
        <v>1</v>
      </c>
      <c r="F31" s="73"/>
      <c r="G31" s="87"/>
    </row>
    <row r="32" spans="1:7" x14ac:dyDescent="0.25">
      <c r="A32" s="4">
        <v>27</v>
      </c>
      <c r="B32" s="76"/>
      <c r="C32" s="76"/>
      <c r="D32" s="2" t="s">
        <v>29</v>
      </c>
      <c r="E32" s="4">
        <v>1</v>
      </c>
      <c r="F32" s="73"/>
      <c r="G32" s="87"/>
    </row>
    <row r="33" spans="1:7" x14ac:dyDescent="0.25">
      <c r="A33" s="4">
        <v>28</v>
      </c>
      <c r="B33" s="76"/>
      <c r="C33" s="77"/>
      <c r="D33" s="2" t="s">
        <v>6</v>
      </c>
      <c r="E33" s="4">
        <v>1</v>
      </c>
      <c r="F33" s="74"/>
      <c r="G33" s="88"/>
    </row>
    <row r="34" spans="1:7" x14ac:dyDescent="0.25">
      <c r="A34" s="69">
        <v>29</v>
      </c>
      <c r="B34" s="76"/>
      <c r="C34" s="75" t="s">
        <v>39</v>
      </c>
      <c r="D34" s="2" t="s">
        <v>93</v>
      </c>
      <c r="E34" s="69">
        <v>1</v>
      </c>
      <c r="F34" s="72">
        <v>0.25</v>
      </c>
      <c r="G34" s="86" t="s">
        <v>34</v>
      </c>
    </row>
    <row r="35" spans="1:7" x14ac:dyDescent="0.25">
      <c r="A35" s="70"/>
      <c r="B35" s="76"/>
      <c r="C35" s="76"/>
      <c r="D35" s="2" t="s">
        <v>94</v>
      </c>
      <c r="E35" s="70"/>
      <c r="F35" s="73"/>
      <c r="G35" s="87"/>
    </row>
    <row r="36" spans="1:7" x14ac:dyDescent="0.25">
      <c r="A36" s="71"/>
      <c r="B36" s="77"/>
      <c r="C36" s="77"/>
      <c r="D36" s="2" t="s">
        <v>95</v>
      </c>
      <c r="E36" s="71"/>
      <c r="F36" s="74"/>
      <c r="G36" s="88"/>
    </row>
    <row r="37" spans="1:7" x14ac:dyDescent="0.25">
      <c r="A37" s="78" t="s">
        <v>192</v>
      </c>
      <c r="B37" s="79"/>
      <c r="C37" s="79"/>
      <c r="D37" s="80"/>
      <c r="E37" s="24">
        <f>SUM(E5:E36)</f>
        <v>29</v>
      </c>
      <c r="F37" s="81" t="s">
        <v>193</v>
      </c>
      <c r="G37" s="82"/>
    </row>
    <row r="38" spans="1:7" ht="37.5" customHeight="1" x14ac:dyDescent="0.25">
      <c r="A38" s="92" t="s">
        <v>40</v>
      </c>
      <c r="B38" s="93"/>
      <c r="C38" s="93"/>
      <c r="D38" s="93"/>
      <c r="E38" s="93"/>
      <c r="F38" s="93"/>
      <c r="G38" s="93"/>
    </row>
    <row r="39" spans="1:7" ht="60" x14ac:dyDescent="0.25">
      <c r="A39" s="34"/>
      <c r="B39" s="33" t="s">
        <v>43</v>
      </c>
      <c r="C39" s="33" t="s">
        <v>32</v>
      </c>
      <c r="D39" s="33" t="s">
        <v>186</v>
      </c>
      <c r="E39" s="33" t="s">
        <v>3</v>
      </c>
      <c r="F39" s="33" t="s">
        <v>188</v>
      </c>
      <c r="G39" s="34" t="s">
        <v>30</v>
      </c>
    </row>
    <row r="40" spans="1:7" x14ac:dyDescent="0.25">
      <c r="A40" s="69">
        <v>1</v>
      </c>
      <c r="B40" s="16" t="s">
        <v>91</v>
      </c>
      <c r="C40" s="75" t="s">
        <v>35</v>
      </c>
      <c r="D40" s="69" t="s">
        <v>2</v>
      </c>
      <c r="E40" s="69">
        <v>1</v>
      </c>
      <c r="F40" s="72">
        <v>4.1666666666666664E-2</v>
      </c>
      <c r="G40" s="75" t="s">
        <v>33</v>
      </c>
    </row>
    <row r="41" spans="1:7" x14ac:dyDescent="0.25">
      <c r="A41" s="71"/>
      <c r="B41" s="2" t="s">
        <v>92</v>
      </c>
      <c r="C41" s="77"/>
      <c r="D41" s="70"/>
      <c r="E41" s="71"/>
      <c r="F41" s="74"/>
      <c r="G41" s="77"/>
    </row>
    <row r="42" spans="1:7" ht="30" x14ac:dyDescent="0.25">
      <c r="A42" s="4">
        <v>2</v>
      </c>
      <c r="B42" s="2" t="s">
        <v>4</v>
      </c>
      <c r="C42" s="13" t="s">
        <v>36</v>
      </c>
      <c r="D42" s="70"/>
      <c r="E42" s="4">
        <v>1</v>
      </c>
      <c r="F42" s="5">
        <v>1</v>
      </c>
      <c r="G42" s="22" t="s">
        <v>191</v>
      </c>
    </row>
    <row r="43" spans="1:7" ht="30" x14ac:dyDescent="0.25">
      <c r="A43" s="4">
        <v>3</v>
      </c>
      <c r="B43" s="2" t="s">
        <v>5</v>
      </c>
      <c r="C43" s="13" t="s">
        <v>37</v>
      </c>
      <c r="D43" s="70"/>
      <c r="E43" s="4">
        <v>1</v>
      </c>
      <c r="F43" s="5">
        <v>1</v>
      </c>
      <c r="G43" s="23" t="s">
        <v>191</v>
      </c>
    </row>
    <row r="44" spans="1:7" x14ac:dyDescent="0.25">
      <c r="A44" s="69">
        <v>4</v>
      </c>
      <c r="B44" s="2" t="s">
        <v>178</v>
      </c>
      <c r="C44" s="83" t="s">
        <v>42</v>
      </c>
      <c r="D44" s="70"/>
      <c r="E44" s="69">
        <v>1</v>
      </c>
      <c r="F44" s="72">
        <v>0.29166666666666669</v>
      </c>
      <c r="G44" s="75" t="s">
        <v>34</v>
      </c>
    </row>
    <row r="45" spans="1:7" x14ac:dyDescent="0.25">
      <c r="A45" s="70"/>
      <c r="B45" s="2" t="s">
        <v>179</v>
      </c>
      <c r="C45" s="84"/>
      <c r="D45" s="70"/>
      <c r="E45" s="70"/>
      <c r="F45" s="73"/>
      <c r="G45" s="76"/>
    </row>
    <row r="46" spans="1:7" x14ac:dyDescent="0.25">
      <c r="A46" s="71"/>
      <c r="B46" s="8" t="s">
        <v>180</v>
      </c>
      <c r="C46" s="85"/>
      <c r="D46" s="70"/>
      <c r="E46" s="71"/>
      <c r="F46" s="74"/>
      <c r="G46" s="77"/>
    </row>
    <row r="47" spans="1:7" x14ac:dyDescent="0.25">
      <c r="A47" s="69">
        <v>5</v>
      </c>
      <c r="B47" s="8" t="s">
        <v>181</v>
      </c>
      <c r="C47" s="75" t="s">
        <v>45</v>
      </c>
      <c r="D47" s="70"/>
      <c r="E47" s="69">
        <v>1</v>
      </c>
      <c r="F47" s="72">
        <v>0.29166666666666669</v>
      </c>
      <c r="G47" s="75" t="s">
        <v>34</v>
      </c>
    </row>
    <row r="48" spans="1:7" x14ac:dyDescent="0.25">
      <c r="A48" s="70"/>
      <c r="B48" s="8" t="s">
        <v>182</v>
      </c>
      <c r="C48" s="76"/>
      <c r="D48" s="70"/>
      <c r="E48" s="70"/>
      <c r="F48" s="73"/>
      <c r="G48" s="76"/>
    </row>
    <row r="49" spans="1:7" ht="30" x14ac:dyDescent="0.25">
      <c r="A49" s="70"/>
      <c r="B49" s="8" t="s">
        <v>183</v>
      </c>
      <c r="C49" s="76"/>
      <c r="D49" s="70"/>
      <c r="E49" s="70"/>
      <c r="F49" s="73"/>
      <c r="G49" s="76"/>
    </row>
    <row r="50" spans="1:7" ht="30" x14ac:dyDescent="0.25">
      <c r="A50" s="71"/>
      <c r="B50" s="6" t="s">
        <v>184</v>
      </c>
      <c r="C50" s="77"/>
      <c r="D50" s="70"/>
      <c r="E50" s="71"/>
      <c r="F50" s="74"/>
      <c r="G50" s="77"/>
    </row>
    <row r="51" spans="1:7" x14ac:dyDescent="0.25">
      <c r="A51" s="4">
        <v>6</v>
      </c>
      <c r="B51" s="8" t="s">
        <v>47</v>
      </c>
      <c r="C51" s="69" t="s">
        <v>46</v>
      </c>
      <c r="D51" s="70"/>
      <c r="E51" s="69">
        <v>4</v>
      </c>
      <c r="F51" s="72">
        <v>0.27083333333333331</v>
      </c>
      <c r="G51" s="75" t="s">
        <v>33</v>
      </c>
    </row>
    <row r="52" spans="1:7" x14ac:dyDescent="0.25">
      <c r="A52" s="4">
        <v>7</v>
      </c>
      <c r="B52" s="8" t="s">
        <v>48</v>
      </c>
      <c r="C52" s="70"/>
      <c r="D52" s="70"/>
      <c r="E52" s="70"/>
      <c r="F52" s="73"/>
      <c r="G52" s="76"/>
    </row>
    <row r="53" spans="1:7" x14ac:dyDescent="0.25">
      <c r="A53" s="4">
        <v>8</v>
      </c>
      <c r="B53" s="8" t="s">
        <v>49</v>
      </c>
      <c r="C53" s="70"/>
      <c r="D53" s="70"/>
      <c r="E53" s="70"/>
      <c r="F53" s="73"/>
      <c r="G53" s="76"/>
    </row>
    <row r="54" spans="1:7" x14ac:dyDescent="0.25">
      <c r="A54" s="4">
        <v>9</v>
      </c>
      <c r="B54" s="8" t="s">
        <v>50</v>
      </c>
      <c r="C54" s="70"/>
      <c r="D54" s="70"/>
      <c r="E54" s="70"/>
      <c r="F54" s="73"/>
      <c r="G54" s="76"/>
    </row>
    <row r="55" spans="1:7" ht="30" x14ac:dyDescent="0.25">
      <c r="A55" s="4">
        <v>10</v>
      </c>
      <c r="B55" s="8" t="s">
        <v>51</v>
      </c>
      <c r="C55" s="70"/>
      <c r="D55" s="70"/>
      <c r="E55" s="70"/>
      <c r="F55" s="73"/>
      <c r="G55" s="76"/>
    </row>
    <row r="56" spans="1:7" ht="30" x14ac:dyDescent="0.25">
      <c r="A56" s="4">
        <v>11</v>
      </c>
      <c r="B56" s="8" t="s">
        <v>52</v>
      </c>
      <c r="C56" s="70"/>
      <c r="D56" s="70"/>
      <c r="E56" s="70"/>
      <c r="F56" s="73"/>
      <c r="G56" s="76"/>
    </row>
    <row r="57" spans="1:7" x14ac:dyDescent="0.25">
      <c r="A57" s="4">
        <v>12</v>
      </c>
      <c r="B57" s="8" t="s">
        <v>53</v>
      </c>
      <c r="C57" s="70"/>
      <c r="D57" s="70"/>
      <c r="E57" s="70"/>
      <c r="F57" s="73"/>
      <c r="G57" s="76"/>
    </row>
    <row r="58" spans="1:7" x14ac:dyDescent="0.25">
      <c r="A58" s="1"/>
      <c r="B58" s="8" t="s">
        <v>54</v>
      </c>
      <c r="C58" s="70"/>
      <c r="D58" s="70"/>
      <c r="E58" s="70"/>
      <c r="F58" s="73"/>
      <c r="G58" s="76"/>
    </row>
    <row r="59" spans="1:7" ht="30" x14ac:dyDescent="0.25">
      <c r="A59" s="1"/>
      <c r="B59" s="8" t="s">
        <v>55</v>
      </c>
      <c r="C59" s="70"/>
      <c r="D59" s="70"/>
      <c r="E59" s="70"/>
      <c r="F59" s="73"/>
      <c r="G59" s="76"/>
    </row>
    <row r="60" spans="1:7" ht="30" x14ac:dyDescent="0.25">
      <c r="A60" s="1"/>
      <c r="B60" s="8" t="s">
        <v>56</v>
      </c>
      <c r="C60" s="70"/>
      <c r="D60" s="70"/>
      <c r="E60" s="70"/>
      <c r="F60" s="73"/>
      <c r="G60" s="76"/>
    </row>
    <row r="61" spans="1:7" x14ac:dyDescent="0.25">
      <c r="A61" s="1"/>
      <c r="B61" s="8" t="s">
        <v>57</v>
      </c>
      <c r="C61" s="70"/>
      <c r="D61" s="70"/>
      <c r="E61" s="70"/>
      <c r="F61" s="73"/>
      <c r="G61" s="76"/>
    </row>
    <row r="62" spans="1:7" x14ac:dyDescent="0.25">
      <c r="A62" s="1"/>
      <c r="B62" s="8" t="s">
        <v>58</v>
      </c>
      <c r="C62" s="70"/>
      <c r="D62" s="70"/>
      <c r="E62" s="70"/>
      <c r="F62" s="73"/>
      <c r="G62" s="76"/>
    </row>
    <row r="63" spans="1:7" x14ac:dyDescent="0.25">
      <c r="A63" s="1"/>
      <c r="B63" s="8" t="s">
        <v>59</v>
      </c>
      <c r="C63" s="70"/>
      <c r="D63" s="70"/>
      <c r="E63" s="70"/>
      <c r="F63" s="73"/>
      <c r="G63" s="76"/>
    </row>
    <row r="64" spans="1:7" x14ac:dyDescent="0.25">
      <c r="A64" s="1"/>
      <c r="B64" s="8" t="s">
        <v>60</v>
      </c>
      <c r="C64" s="70"/>
      <c r="D64" s="70"/>
      <c r="E64" s="70"/>
      <c r="F64" s="73"/>
      <c r="G64" s="76"/>
    </row>
    <row r="65" spans="1:7" x14ac:dyDescent="0.25">
      <c r="A65" s="1"/>
      <c r="B65" s="8" t="s">
        <v>61</v>
      </c>
      <c r="C65" s="70"/>
      <c r="D65" s="70"/>
      <c r="E65" s="70"/>
      <c r="F65" s="73"/>
      <c r="G65" s="76"/>
    </row>
    <row r="66" spans="1:7" ht="30" x14ac:dyDescent="0.25">
      <c r="A66" s="1"/>
      <c r="B66" s="8" t="s">
        <v>62</v>
      </c>
      <c r="C66" s="70"/>
      <c r="D66" s="70"/>
      <c r="E66" s="70"/>
      <c r="F66" s="73"/>
      <c r="G66" s="76"/>
    </row>
    <row r="67" spans="1:7" ht="30" x14ac:dyDescent="0.25">
      <c r="A67" s="1"/>
      <c r="B67" s="8" t="s">
        <v>63</v>
      </c>
      <c r="C67" s="70"/>
      <c r="D67" s="70"/>
      <c r="E67" s="70"/>
      <c r="F67" s="73"/>
      <c r="G67" s="76"/>
    </row>
    <row r="68" spans="1:7" ht="30" x14ac:dyDescent="0.25">
      <c r="A68" s="1"/>
      <c r="B68" s="8" t="s">
        <v>64</v>
      </c>
      <c r="C68" s="70"/>
      <c r="D68" s="70"/>
      <c r="E68" s="70"/>
      <c r="F68" s="73"/>
      <c r="G68" s="76"/>
    </row>
    <row r="69" spans="1:7" ht="30" x14ac:dyDescent="0.25">
      <c r="A69" s="1"/>
      <c r="B69" s="8" t="s">
        <v>65</v>
      </c>
      <c r="C69" s="70"/>
      <c r="D69" s="70"/>
      <c r="E69" s="70"/>
      <c r="F69" s="73"/>
      <c r="G69" s="76"/>
    </row>
    <row r="70" spans="1:7" x14ac:dyDescent="0.25">
      <c r="A70" s="1"/>
      <c r="B70" s="8" t="s">
        <v>66</v>
      </c>
      <c r="C70" s="70"/>
      <c r="D70" s="70"/>
      <c r="E70" s="70"/>
      <c r="F70" s="73"/>
      <c r="G70" s="76"/>
    </row>
    <row r="71" spans="1:7" ht="30" x14ac:dyDescent="0.25">
      <c r="A71" s="1"/>
      <c r="B71" s="8" t="s">
        <v>67</v>
      </c>
      <c r="C71" s="70"/>
      <c r="D71" s="70"/>
      <c r="E71" s="70"/>
      <c r="F71" s="73"/>
      <c r="G71" s="76"/>
    </row>
    <row r="72" spans="1:7" x14ac:dyDescent="0.25">
      <c r="A72" s="1"/>
      <c r="B72" s="8" t="s">
        <v>68</v>
      </c>
      <c r="C72" s="70"/>
      <c r="D72" s="70"/>
      <c r="E72" s="70"/>
      <c r="F72" s="73"/>
      <c r="G72" s="76"/>
    </row>
    <row r="73" spans="1:7" x14ac:dyDescent="0.25">
      <c r="A73" s="1"/>
      <c r="B73" s="8" t="s">
        <v>69</v>
      </c>
      <c r="C73" s="70"/>
      <c r="D73" s="70"/>
      <c r="E73" s="70"/>
      <c r="F73" s="73"/>
      <c r="G73" s="76"/>
    </row>
    <row r="74" spans="1:7" x14ac:dyDescent="0.25">
      <c r="A74" s="1"/>
      <c r="B74" s="8" t="s">
        <v>70</v>
      </c>
      <c r="C74" s="70"/>
      <c r="D74" s="70"/>
      <c r="E74" s="70"/>
      <c r="F74" s="73"/>
      <c r="G74" s="76"/>
    </row>
    <row r="75" spans="1:7" x14ac:dyDescent="0.25">
      <c r="A75" s="1"/>
      <c r="B75" s="8" t="s">
        <v>71</v>
      </c>
      <c r="C75" s="70"/>
      <c r="D75" s="70"/>
      <c r="E75" s="70"/>
      <c r="F75" s="73"/>
      <c r="G75" s="76"/>
    </row>
    <row r="76" spans="1:7" x14ac:dyDescent="0.25">
      <c r="A76" s="1"/>
      <c r="B76" s="8" t="s">
        <v>72</v>
      </c>
      <c r="C76" s="71"/>
      <c r="D76" s="71"/>
      <c r="E76" s="71"/>
      <c r="F76" s="74"/>
      <c r="G76" s="77"/>
    </row>
    <row r="77" spans="1:7" x14ac:dyDescent="0.25">
      <c r="A77" s="66" t="s">
        <v>192</v>
      </c>
      <c r="B77" s="66"/>
      <c r="C77" s="66"/>
      <c r="D77" s="66"/>
      <c r="E77" s="24">
        <f>SUM(E40:E76)</f>
        <v>9</v>
      </c>
      <c r="F77" s="67" t="s">
        <v>193</v>
      </c>
      <c r="G77" s="68"/>
    </row>
    <row r="79" spans="1:7" ht="15.75" thickBot="1" x14ac:dyDescent="0.3"/>
    <row r="80" spans="1:7" x14ac:dyDescent="0.25">
      <c r="B80" s="36" t="s">
        <v>196</v>
      </c>
      <c r="C80" s="37"/>
      <c r="D80" s="37"/>
      <c r="E80" s="37"/>
      <c r="F80" s="38"/>
      <c r="G80" s="39" t="s">
        <v>197</v>
      </c>
    </row>
    <row r="81" spans="2:7" ht="15.75" thickBot="1" x14ac:dyDescent="0.3">
      <c r="B81" s="62" t="s">
        <v>198</v>
      </c>
      <c r="C81" s="63"/>
      <c r="D81" s="63"/>
      <c r="E81" s="63"/>
      <c r="F81" s="40"/>
      <c r="G81" s="41"/>
    </row>
    <row r="82" spans="2:7" ht="39.75" customHeight="1" thickBot="1" x14ac:dyDescent="0.3">
      <c r="B82" s="62"/>
      <c r="C82" s="63"/>
      <c r="D82" s="63"/>
      <c r="E82" s="63"/>
      <c r="F82" s="40"/>
      <c r="G82" s="44"/>
    </row>
    <row r="83" spans="2:7" x14ac:dyDescent="0.25">
      <c r="B83" s="62"/>
      <c r="C83" s="63"/>
      <c r="D83" s="63"/>
      <c r="E83" s="63"/>
      <c r="F83" s="40"/>
      <c r="G83" s="41"/>
    </row>
    <row r="84" spans="2:7" x14ac:dyDescent="0.25">
      <c r="B84" s="62"/>
      <c r="C84" s="63"/>
      <c r="D84" s="63"/>
      <c r="E84" s="63"/>
      <c r="F84" s="40"/>
      <c r="G84" s="41"/>
    </row>
    <row r="85" spans="2:7" ht="15.75" thickBot="1" x14ac:dyDescent="0.3">
      <c r="B85" s="64"/>
      <c r="C85" s="65"/>
      <c r="D85" s="65"/>
      <c r="E85" s="65"/>
      <c r="F85" s="42"/>
      <c r="G85" s="43"/>
    </row>
    <row r="86" spans="2:7" ht="18.75" customHeight="1" thickBot="1" x14ac:dyDescent="0.3">
      <c r="G86" t="s">
        <v>200</v>
      </c>
    </row>
    <row r="87" spans="2:7" ht="15" customHeight="1" x14ac:dyDescent="0.25">
      <c r="B87" s="58" t="s">
        <v>199</v>
      </c>
      <c r="C87" s="59"/>
      <c r="D87" s="59"/>
      <c r="E87" s="59"/>
      <c r="F87" s="45"/>
      <c r="G87" s="47"/>
    </row>
    <row r="88" spans="2:7" ht="15.75" thickBot="1" x14ac:dyDescent="0.3">
      <c r="B88" s="60"/>
      <c r="C88" s="61"/>
      <c r="D88" s="61"/>
      <c r="E88" s="61"/>
      <c r="F88" s="46"/>
      <c r="G88" s="48"/>
    </row>
  </sheetData>
  <mergeCells count="48">
    <mergeCell ref="A2:G2"/>
    <mergeCell ref="A3:G3"/>
    <mergeCell ref="E51:E76"/>
    <mergeCell ref="A5:A6"/>
    <mergeCell ref="B5:B36"/>
    <mergeCell ref="C5:C6"/>
    <mergeCell ref="E5:E6"/>
    <mergeCell ref="C34:C36"/>
    <mergeCell ref="A34:A36"/>
    <mergeCell ref="E34:E36"/>
    <mergeCell ref="F34:F36"/>
    <mergeCell ref="G34:G36"/>
    <mergeCell ref="F5:F6"/>
    <mergeCell ref="A38:G38"/>
    <mergeCell ref="G5:G6"/>
    <mergeCell ref="C8:C9"/>
    <mergeCell ref="G47:G50"/>
    <mergeCell ref="C11:C12"/>
    <mergeCell ref="C13:C33"/>
    <mergeCell ref="F13:F33"/>
    <mergeCell ref="G13:G33"/>
    <mergeCell ref="G11:G12"/>
    <mergeCell ref="F11:F12"/>
    <mergeCell ref="A40:A41"/>
    <mergeCell ref="C40:C41"/>
    <mergeCell ref="D40:D76"/>
    <mergeCell ref="E40:E41"/>
    <mergeCell ref="F40:F41"/>
    <mergeCell ref="A47:A50"/>
    <mergeCell ref="C47:C50"/>
    <mergeCell ref="E47:E50"/>
    <mergeCell ref="F47:F50"/>
    <mergeCell ref="A1:G1"/>
    <mergeCell ref="B87:E88"/>
    <mergeCell ref="B81:E85"/>
    <mergeCell ref="A77:D77"/>
    <mergeCell ref="F77:G77"/>
    <mergeCell ref="C51:C76"/>
    <mergeCell ref="F51:F76"/>
    <mergeCell ref="G51:G76"/>
    <mergeCell ref="A37:D37"/>
    <mergeCell ref="F37:G37"/>
    <mergeCell ref="G40:G41"/>
    <mergeCell ref="A44:A46"/>
    <mergeCell ref="C44:C46"/>
    <mergeCell ref="E44:E46"/>
    <mergeCell ref="F44:F46"/>
    <mergeCell ref="G44:G46"/>
  </mergeCells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37" zoomScaleNormal="100" zoomScaleSheetLayoutView="100" workbookViewId="0">
      <selection activeCell="B70" sqref="B70"/>
    </sheetView>
  </sheetViews>
  <sheetFormatPr defaultRowHeight="15" x14ac:dyDescent="0.25"/>
  <cols>
    <col min="1" max="1" width="3.42578125" customWidth="1"/>
    <col min="2" max="2" width="44.85546875" customWidth="1"/>
    <col min="3" max="3" width="22.7109375" customWidth="1"/>
    <col min="4" max="4" width="37.7109375" customWidth="1"/>
    <col min="5" max="5" width="19.28515625" customWidth="1"/>
    <col min="6" max="6" width="17.5703125" customWidth="1"/>
    <col min="7" max="7" width="32.7109375" customWidth="1"/>
    <col min="8" max="8" width="13.85546875" customWidth="1"/>
  </cols>
  <sheetData>
    <row r="1" spans="1:7" ht="15.75" thickBot="1" x14ac:dyDescent="0.3">
      <c r="A1" s="57" t="s">
        <v>201</v>
      </c>
      <c r="B1" s="57"/>
      <c r="C1" s="57"/>
      <c r="D1" s="57"/>
      <c r="E1" s="57"/>
      <c r="F1" s="57"/>
      <c r="G1" s="57"/>
    </row>
    <row r="2" spans="1:7" ht="27.75" customHeight="1" x14ac:dyDescent="0.25">
      <c r="A2" s="89" t="s">
        <v>73</v>
      </c>
      <c r="B2" s="90"/>
      <c r="C2" s="90"/>
      <c r="D2" s="90"/>
      <c r="E2" s="90"/>
      <c r="F2" s="90"/>
      <c r="G2" s="91"/>
    </row>
    <row r="3" spans="1:7" ht="35.25" customHeight="1" x14ac:dyDescent="0.25">
      <c r="A3" s="92" t="s">
        <v>1</v>
      </c>
      <c r="B3" s="93"/>
      <c r="C3" s="93"/>
      <c r="D3" s="93"/>
      <c r="E3" s="93"/>
      <c r="F3" s="93"/>
      <c r="G3" s="93"/>
    </row>
    <row r="4" spans="1:7" ht="30" customHeight="1" x14ac:dyDescent="0.25">
      <c r="A4" s="31"/>
      <c r="B4" s="32" t="s">
        <v>44</v>
      </c>
      <c r="C4" s="32" t="s">
        <v>32</v>
      </c>
      <c r="D4" s="33" t="s">
        <v>185</v>
      </c>
      <c r="E4" s="33" t="s">
        <v>3</v>
      </c>
      <c r="F4" s="33" t="s">
        <v>187</v>
      </c>
      <c r="G4" s="33" t="s">
        <v>30</v>
      </c>
    </row>
    <row r="5" spans="1:7" ht="30" customHeight="1" x14ac:dyDescent="0.25">
      <c r="A5" s="4">
        <v>1</v>
      </c>
      <c r="B5" s="95" t="s">
        <v>89</v>
      </c>
      <c r="C5" s="96" t="s">
        <v>74</v>
      </c>
      <c r="D5" s="10" t="s">
        <v>76</v>
      </c>
      <c r="E5" s="69">
        <v>5</v>
      </c>
      <c r="F5" s="96" t="s">
        <v>87</v>
      </c>
      <c r="G5" s="96" t="s">
        <v>31</v>
      </c>
    </row>
    <row r="6" spans="1:7" x14ac:dyDescent="0.25">
      <c r="A6" s="4">
        <v>2</v>
      </c>
      <c r="B6" s="95"/>
      <c r="C6" s="97"/>
      <c r="D6" s="10" t="s">
        <v>77</v>
      </c>
      <c r="E6" s="70"/>
      <c r="F6" s="98"/>
      <c r="G6" s="98"/>
    </row>
    <row r="7" spans="1:7" x14ac:dyDescent="0.25">
      <c r="A7" s="4">
        <v>3</v>
      </c>
      <c r="B7" s="95"/>
      <c r="C7" s="96" t="s">
        <v>75</v>
      </c>
      <c r="D7" s="10" t="s">
        <v>78</v>
      </c>
      <c r="E7" s="70"/>
      <c r="F7" s="98"/>
      <c r="G7" s="98"/>
    </row>
    <row r="8" spans="1:7" x14ac:dyDescent="0.25">
      <c r="A8" s="4">
        <v>4</v>
      </c>
      <c r="B8" s="95"/>
      <c r="C8" s="98"/>
      <c r="D8" s="10" t="s">
        <v>79</v>
      </c>
      <c r="E8" s="70"/>
      <c r="F8" s="98"/>
      <c r="G8" s="98"/>
    </row>
    <row r="9" spans="1:7" x14ac:dyDescent="0.25">
      <c r="A9" s="4">
        <v>5</v>
      </c>
      <c r="B9" s="95"/>
      <c r="C9" s="98"/>
      <c r="D9" s="10" t="s">
        <v>78</v>
      </c>
      <c r="E9" s="70"/>
      <c r="F9" s="98"/>
      <c r="G9" s="98"/>
    </row>
    <row r="10" spans="1:7" x14ac:dyDescent="0.25">
      <c r="A10" s="4">
        <v>6</v>
      </c>
      <c r="B10" s="95"/>
      <c r="C10" s="98"/>
      <c r="D10" s="10" t="s">
        <v>80</v>
      </c>
      <c r="E10" s="70"/>
      <c r="F10" s="98"/>
      <c r="G10" s="98"/>
    </row>
    <row r="11" spans="1:7" x14ac:dyDescent="0.25">
      <c r="A11" s="4">
        <v>7</v>
      </c>
      <c r="B11" s="95"/>
      <c r="C11" s="98"/>
      <c r="D11" s="10" t="s">
        <v>81</v>
      </c>
      <c r="E11" s="70"/>
      <c r="F11" s="98"/>
      <c r="G11" s="98"/>
    </row>
    <row r="12" spans="1:7" x14ac:dyDescent="0.25">
      <c r="A12" s="4">
        <v>8</v>
      </c>
      <c r="B12" s="95"/>
      <c r="C12" s="98"/>
      <c r="D12" s="10" t="s">
        <v>82</v>
      </c>
      <c r="E12" s="70"/>
      <c r="F12" s="98"/>
      <c r="G12" s="98"/>
    </row>
    <row r="13" spans="1:7" x14ac:dyDescent="0.25">
      <c r="A13" s="4">
        <v>9</v>
      </c>
      <c r="B13" s="95"/>
      <c r="C13" s="98"/>
      <c r="D13" s="10" t="s">
        <v>83</v>
      </c>
      <c r="E13" s="70"/>
      <c r="F13" s="98"/>
      <c r="G13" s="98"/>
    </row>
    <row r="14" spans="1:7" x14ac:dyDescent="0.25">
      <c r="A14" s="4">
        <v>10</v>
      </c>
      <c r="B14" s="95"/>
      <c r="C14" s="98"/>
      <c r="D14" s="10" t="s">
        <v>84</v>
      </c>
      <c r="E14" s="70"/>
      <c r="F14" s="98"/>
      <c r="G14" s="98"/>
    </row>
    <row r="15" spans="1:7" x14ac:dyDescent="0.25">
      <c r="A15" s="4">
        <v>11</v>
      </c>
      <c r="B15" s="95"/>
      <c r="C15" s="98"/>
      <c r="D15" s="10" t="s">
        <v>85</v>
      </c>
      <c r="E15" s="70"/>
      <c r="F15" s="98"/>
      <c r="G15" s="98"/>
    </row>
    <row r="16" spans="1:7" x14ac:dyDescent="0.25">
      <c r="A16" s="4">
        <v>12</v>
      </c>
      <c r="B16" s="95"/>
      <c r="C16" s="98"/>
      <c r="D16" s="10" t="s">
        <v>78</v>
      </c>
      <c r="E16" s="70"/>
      <c r="F16" s="98"/>
      <c r="G16" s="98"/>
    </row>
    <row r="17" spans="1:7" x14ac:dyDescent="0.25">
      <c r="A17" s="4">
        <v>13</v>
      </c>
      <c r="B17" s="95"/>
      <c r="C17" s="97"/>
      <c r="D17" s="10" t="s">
        <v>88</v>
      </c>
      <c r="E17" s="70"/>
      <c r="F17" s="98"/>
      <c r="G17" s="98"/>
    </row>
    <row r="18" spans="1:7" ht="57.75" customHeight="1" x14ac:dyDescent="0.25">
      <c r="A18" s="4">
        <v>14</v>
      </c>
      <c r="B18" s="95"/>
      <c r="C18" s="11" t="s">
        <v>39</v>
      </c>
      <c r="D18" s="10" t="s">
        <v>86</v>
      </c>
      <c r="E18" s="71"/>
      <c r="F18" s="97"/>
      <c r="G18" s="97"/>
    </row>
    <row r="19" spans="1:7" ht="7.5" customHeight="1" x14ac:dyDescent="0.25">
      <c r="A19" s="100"/>
      <c r="B19" s="101"/>
      <c r="C19" s="101"/>
      <c r="D19" s="101"/>
      <c r="E19" s="101"/>
      <c r="F19" s="101"/>
      <c r="G19" s="101"/>
    </row>
    <row r="20" spans="1:7" x14ac:dyDescent="0.25">
      <c r="A20" s="4">
        <v>1</v>
      </c>
      <c r="B20" s="95" t="s">
        <v>89</v>
      </c>
      <c r="C20" s="96" t="s">
        <v>74</v>
      </c>
      <c r="D20" s="10" t="s">
        <v>76</v>
      </c>
      <c r="E20" s="99">
        <v>2</v>
      </c>
      <c r="F20" s="72">
        <v>0.375</v>
      </c>
      <c r="G20" s="96" t="s">
        <v>31</v>
      </c>
    </row>
    <row r="21" spans="1:7" x14ac:dyDescent="0.25">
      <c r="A21" s="4">
        <v>2</v>
      </c>
      <c r="B21" s="95"/>
      <c r="C21" s="97"/>
      <c r="D21" s="10" t="s">
        <v>77</v>
      </c>
      <c r="E21" s="99"/>
      <c r="F21" s="73"/>
      <c r="G21" s="98"/>
    </row>
    <row r="22" spans="1:7" x14ac:dyDescent="0.25">
      <c r="A22" s="4">
        <v>3</v>
      </c>
      <c r="B22" s="95"/>
      <c r="C22" s="96" t="s">
        <v>75</v>
      </c>
      <c r="D22" s="10" t="s">
        <v>78</v>
      </c>
      <c r="E22" s="99"/>
      <c r="F22" s="73"/>
      <c r="G22" s="98"/>
    </row>
    <row r="23" spans="1:7" x14ac:dyDescent="0.25">
      <c r="A23" s="4">
        <v>4</v>
      </c>
      <c r="B23" s="95"/>
      <c r="C23" s="98"/>
      <c r="D23" s="10" t="s">
        <v>79</v>
      </c>
      <c r="E23" s="99"/>
      <c r="F23" s="73"/>
      <c r="G23" s="98"/>
    </row>
    <row r="24" spans="1:7" x14ac:dyDescent="0.25">
      <c r="A24" s="4">
        <v>5</v>
      </c>
      <c r="B24" s="95"/>
      <c r="C24" s="98"/>
      <c r="D24" s="10" t="s">
        <v>78</v>
      </c>
      <c r="E24" s="99"/>
      <c r="F24" s="73"/>
      <c r="G24" s="98"/>
    </row>
    <row r="25" spans="1:7" x14ac:dyDescent="0.25">
      <c r="A25" s="4">
        <v>6</v>
      </c>
      <c r="B25" s="95"/>
      <c r="C25" s="98"/>
      <c r="D25" s="10" t="s">
        <v>80</v>
      </c>
      <c r="E25" s="99"/>
      <c r="F25" s="73"/>
      <c r="G25" s="98"/>
    </row>
    <row r="26" spans="1:7" x14ac:dyDescent="0.25">
      <c r="A26" s="4">
        <v>7</v>
      </c>
      <c r="B26" s="95"/>
      <c r="C26" s="98"/>
      <c r="D26" s="10" t="s">
        <v>81</v>
      </c>
      <c r="E26" s="99"/>
      <c r="F26" s="73"/>
      <c r="G26" s="98"/>
    </row>
    <row r="27" spans="1:7" x14ac:dyDescent="0.25">
      <c r="A27" s="4">
        <v>8</v>
      </c>
      <c r="B27" s="95"/>
      <c r="C27" s="98"/>
      <c r="D27" s="10" t="s">
        <v>82</v>
      </c>
      <c r="E27" s="99"/>
      <c r="F27" s="73"/>
      <c r="G27" s="98"/>
    </row>
    <row r="28" spans="1:7" x14ac:dyDescent="0.25">
      <c r="A28" s="4">
        <v>9</v>
      </c>
      <c r="B28" s="95"/>
      <c r="C28" s="98"/>
      <c r="D28" s="10" t="s">
        <v>83</v>
      </c>
      <c r="E28" s="99"/>
      <c r="F28" s="73"/>
      <c r="G28" s="98"/>
    </row>
    <row r="29" spans="1:7" x14ac:dyDescent="0.25">
      <c r="A29" s="4">
        <v>10</v>
      </c>
      <c r="B29" s="95"/>
      <c r="C29" s="98"/>
      <c r="D29" s="10" t="s">
        <v>84</v>
      </c>
      <c r="E29" s="99"/>
      <c r="F29" s="73"/>
      <c r="G29" s="98"/>
    </row>
    <row r="30" spans="1:7" x14ac:dyDescent="0.25">
      <c r="A30" s="4">
        <v>11</v>
      </c>
      <c r="B30" s="95"/>
      <c r="C30" s="98"/>
      <c r="D30" s="10" t="s">
        <v>85</v>
      </c>
      <c r="E30" s="99"/>
      <c r="F30" s="73"/>
      <c r="G30" s="98"/>
    </row>
    <row r="31" spans="1:7" x14ac:dyDescent="0.25">
      <c r="A31" s="4">
        <v>12</v>
      </c>
      <c r="B31" s="95"/>
      <c r="C31" s="98"/>
      <c r="D31" s="10" t="s">
        <v>78</v>
      </c>
      <c r="E31" s="99"/>
      <c r="F31" s="73"/>
      <c r="G31" s="98"/>
    </row>
    <row r="32" spans="1:7" x14ac:dyDescent="0.25">
      <c r="A32" s="4">
        <v>13</v>
      </c>
      <c r="B32" s="95"/>
      <c r="C32" s="97"/>
      <c r="D32" s="10" t="s">
        <v>88</v>
      </c>
      <c r="E32" s="99"/>
      <c r="F32" s="74"/>
      <c r="G32" s="97"/>
    </row>
    <row r="33" spans="1:7" x14ac:dyDescent="0.25">
      <c r="A33" s="94" t="s">
        <v>192</v>
      </c>
      <c r="B33" s="94"/>
      <c r="C33" s="94"/>
      <c r="D33" s="94"/>
      <c r="E33" s="24">
        <f>SUM(E5,E20)</f>
        <v>7</v>
      </c>
      <c r="F33" s="102" t="s">
        <v>193</v>
      </c>
      <c r="G33" s="102"/>
    </row>
    <row r="34" spans="1:7" ht="37.5" customHeight="1" x14ac:dyDescent="0.25">
      <c r="A34" s="92" t="s">
        <v>40</v>
      </c>
      <c r="B34" s="93"/>
      <c r="C34" s="93"/>
      <c r="D34" s="93"/>
      <c r="E34" s="93"/>
      <c r="F34" s="93"/>
      <c r="G34" s="93"/>
    </row>
    <row r="35" spans="1:7" ht="61.5" customHeight="1" x14ac:dyDescent="0.25">
      <c r="A35" s="34"/>
      <c r="B35" s="33" t="s">
        <v>43</v>
      </c>
      <c r="C35" s="32" t="s">
        <v>32</v>
      </c>
      <c r="D35" s="33" t="s">
        <v>186</v>
      </c>
      <c r="E35" s="33" t="s">
        <v>3</v>
      </c>
      <c r="F35" s="33" t="s">
        <v>188</v>
      </c>
      <c r="G35" s="35" t="s">
        <v>30</v>
      </c>
    </row>
    <row r="36" spans="1:7" ht="30" customHeight="1" x14ac:dyDescent="0.25">
      <c r="A36" s="4">
        <v>1</v>
      </c>
      <c r="B36" s="10" t="s">
        <v>76</v>
      </c>
      <c r="C36" s="96" t="s">
        <v>74</v>
      </c>
      <c r="D36" s="99" t="s">
        <v>89</v>
      </c>
      <c r="E36" s="69">
        <v>2</v>
      </c>
      <c r="F36" s="86" t="s">
        <v>90</v>
      </c>
      <c r="G36" s="75" t="s">
        <v>31</v>
      </c>
    </row>
    <row r="37" spans="1:7" x14ac:dyDescent="0.25">
      <c r="A37" s="4">
        <v>2</v>
      </c>
      <c r="B37" s="10" t="s">
        <v>77</v>
      </c>
      <c r="C37" s="97"/>
      <c r="D37" s="99"/>
      <c r="E37" s="70"/>
      <c r="F37" s="87"/>
      <c r="G37" s="76"/>
    </row>
    <row r="38" spans="1:7" x14ac:dyDescent="0.25">
      <c r="A38" s="4">
        <v>3</v>
      </c>
      <c r="B38" s="10" t="s">
        <v>78</v>
      </c>
      <c r="C38" s="96" t="s">
        <v>75</v>
      </c>
      <c r="D38" s="99"/>
      <c r="E38" s="70"/>
      <c r="F38" s="87"/>
      <c r="G38" s="76"/>
    </row>
    <row r="39" spans="1:7" x14ac:dyDescent="0.25">
      <c r="A39" s="4">
        <v>4</v>
      </c>
      <c r="B39" s="10" t="s">
        <v>79</v>
      </c>
      <c r="C39" s="98"/>
      <c r="D39" s="99"/>
      <c r="E39" s="70"/>
      <c r="F39" s="87"/>
      <c r="G39" s="76"/>
    </row>
    <row r="40" spans="1:7" x14ac:dyDescent="0.25">
      <c r="A40" s="4">
        <v>5</v>
      </c>
      <c r="B40" s="10" t="s">
        <v>78</v>
      </c>
      <c r="C40" s="98"/>
      <c r="D40" s="99"/>
      <c r="E40" s="70"/>
      <c r="F40" s="87"/>
      <c r="G40" s="76"/>
    </row>
    <row r="41" spans="1:7" x14ac:dyDescent="0.25">
      <c r="A41" s="4">
        <v>6</v>
      </c>
      <c r="B41" s="10" t="s">
        <v>80</v>
      </c>
      <c r="C41" s="98"/>
      <c r="D41" s="99"/>
      <c r="E41" s="70"/>
      <c r="F41" s="87"/>
      <c r="G41" s="76"/>
    </row>
    <row r="42" spans="1:7" x14ac:dyDescent="0.25">
      <c r="A42" s="4">
        <v>7</v>
      </c>
      <c r="B42" s="10" t="s">
        <v>81</v>
      </c>
      <c r="C42" s="98"/>
      <c r="D42" s="99"/>
      <c r="E42" s="70"/>
      <c r="F42" s="87"/>
      <c r="G42" s="76"/>
    </row>
    <row r="43" spans="1:7" x14ac:dyDescent="0.25">
      <c r="A43" s="4">
        <v>8</v>
      </c>
      <c r="B43" s="10" t="s">
        <v>82</v>
      </c>
      <c r="C43" s="98"/>
      <c r="D43" s="99"/>
      <c r="E43" s="70"/>
      <c r="F43" s="87"/>
      <c r="G43" s="76"/>
    </row>
    <row r="44" spans="1:7" x14ac:dyDescent="0.25">
      <c r="A44" s="4">
        <v>9</v>
      </c>
      <c r="B44" s="10" t="s">
        <v>83</v>
      </c>
      <c r="C44" s="98"/>
      <c r="D44" s="99"/>
      <c r="E44" s="70"/>
      <c r="F44" s="87"/>
      <c r="G44" s="76"/>
    </row>
    <row r="45" spans="1:7" x14ac:dyDescent="0.25">
      <c r="A45" s="4">
        <v>10</v>
      </c>
      <c r="B45" s="10" t="s">
        <v>84</v>
      </c>
      <c r="C45" s="98"/>
      <c r="D45" s="99"/>
      <c r="E45" s="70"/>
      <c r="F45" s="87"/>
      <c r="G45" s="76"/>
    </row>
    <row r="46" spans="1:7" x14ac:dyDescent="0.25">
      <c r="A46" s="4">
        <v>11</v>
      </c>
      <c r="B46" s="10" t="s">
        <v>85</v>
      </c>
      <c r="C46" s="98"/>
      <c r="D46" s="99"/>
      <c r="E46" s="70"/>
      <c r="F46" s="87"/>
      <c r="G46" s="76"/>
    </row>
    <row r="47" spans="1:7" x14ac:dyDescent="0.25">
      <c r="A47" s="4">
        <v>12</v>
      </c>
      <c r="B47" s="10" t="s">
        <v>78</v>
      </c>
      <c r="C47" s="98"/>
      <c r="D47" s="99"/>
      <c r="E47" s="70"/>
      <c r="F47" s="87"/>
      <c r="G47" s="76"/>
    </row>
    <row r="48" spans="1:7" x14ac:dyDescent="0.25">
      <c r="A48" s="4">
        <v>13</v>
      </c>
      <c r="B48" s="10" t="s">
        <v>88</v>
      </c>
      <c r="C48" s="97"/>
      <c r="D48" s="99"/>
      <c r="E48" s="71"/>
      <c r="F48" s="88"/>
      <c r="G48" s="77"/>
    </row>
    <row r="49" spans="1:7" x14ac:dyDescent="0.25">
      <c r="A49" s="94" t="s">
        <v>192</v>
      </c>
      <c r="B49" s="94"/>
      <c r="C49" s="94"/>
      <c r="D49" s="94"/>
      <c r="E49" s="24">
        <v>2</v>
      </c>
      <c r="F49" s="94" t="s">
        <v>193</v>
      </c>
      <c r="G49" s="94"/>
    </row>
    <row r="51" spans="1:7" ht="15.75" thickBot="1" x14ac:dyDescent="0.3"/>
    <row r="52" spans="1:7" x14ac:dyDescent="0.25">
      <c r="B52" s="36" t="s">
        <v>196</v>
      </c>
      <c r="C52" s="37"/>
      <c r="D52" s="37"/>
      <c r="E52" s="37"/>
      <c r="F52" s="38"/>
      <c r="G52" s="39" t="s">
        <v>197</v>
      </c>
    </row>
    <row r="53" spans="1:7" ht="15.75" thickBot="1" x14ac:dyDescent="0.3">
      <c r="B53" s="62" t="s">
        <v>198</v>
      </c>
      <c r="C53" s="63"/>
      <c r="D53" s="63"/>
      <c r="E53" s="63"/>
      <c r="F53" s="40"/>
      <c r="G53" s="41"/>
    </row>
    <row r="54" spans="1:7" ht="39.75" customHeight="1" thickBot="1" x14ac:dyDescent="0.3">
      <c r="B54" s="62"/>
      <c r="C54" s="63"/>
      <c r="D54" s="63"/>
      <c r="E54" s="63"/>
      <c r="F54" s="40"/>
      <c r="G54" s="44"/>
    </row>
    <row r="55" spans="1:7" x14ac:dyDescent="0.25">
      <c r="B55" s="62"/>
      <c r="C55" s="63"/>
      <c r="D55" s="63"/>
      <c r="E55" s="63"/>
      <c r="F55" s="40"/>
      <c r="G55" s="41"/>
    </row>
    <row r="56" spans="1:7" x14ac:dyDescent="0.25">
      <c r="B56" s="62"/>
      <c r="C56" s="63"/>
      <c r="D56" s="63"/>
      <c r="E56" s="63"/>
      <c r="F56" s="40"/>
      <c r="G56" s="41"/>
    </row>
    <row r="57" spans="1:7" ht="15.75" thickBot="1" x14ac:dyDescent="0.3">
      <c r="B57" s="64"/>
      <c r="C57" s="65"/>
      <c r="D57" s="65"/>
      <c r="E57" s="65"/>
      <c r="F57" s="42"/>
      <c r="G57" s="43"/>
    </row>
    <row r="58" spans="1:7" ht="18.75" customHeight="1" thickBot="1" x14ac:dyDescent="0.3">
      <c r="G58" t="s">
        <v>200</v>
      </c>
    </row>
    <row r="59" spans="1:7" ht="15" customHeight="1" x14ac:dyDescent="0.25">
      <c r="B59" s="58" t="s">
        <v>199</v>
      </c>
      <c r="C59" s="59"/>
      <c r="D59" s="59"/>
      <c r="E59" s="59"/>
      <c r="F59" s="45"/>
      <c r="G59" s="47"/>
    </row>
    <row r="60" spans="1:7" ht="15.75" thickBot="1" x14ac:dyDescent="0.3">
      <c r="B60" s="60"/>
      <c r="C60" s="61"/>
      <c r="D60" s="61"/>
      <c r="E60" s="61"/>
      <c r="F60" s="46"/>
      <c r="G60" s="48"/>
    </row>
  </sheetData>
  <mergeCells count="29">
    <mergeCell ref="B59:E60"/>
    <mergeCell ref="G36:G48"/>
    <mergeCell ref="E20:E32"/>
    <mergeCell ref="A19:G19"/>
    <mergeCell ref="C20:C21"/>
    <mergeCell ref="C22:C32"/>
    <mergeCell ref="F20:F32"/>
    <mergeCell ref="G20:G32"/>
    <mergeCell ref="C36:C37"/>
    <mergeCell ref="D36:D48"/>
    <mergeCell ref="E36:E48"/>
    <mergeCell ref="C38:C48"/>
    <mergeCell ref="F36:F48"/>
    <mergeCell ref="A33:D33"/>
    <mergeCell ref="F33:G33"/>
    <mergeCell ref="A1:G1"/>
    <mergeCell ref="A49:D49"/>
    <mergeCell ref="F49:G49"/>
    <mergeCell ref="B53:E57"/>
    <mergeCell ref="A2:G2"/>
    <mergeCell ref="A3:G3"/>
    <mergeCell ref="B5:B18"/>
    <mergeCell ref="A34:G34"/>
    <mergeCell ref="E5:E18"/>
    <mergeCell ref="B20:B32"/>
    <mergeCell ref="C5:C6"/>
    <mergeCell ref="C7:C17"/>
    <mergeCell ref="F5:F18"/>
    <mergeCell ref="G5:G18"/>
  </mergeCells>
  <pageMargins left="0.7" right="0.7" top="0.75" bottom="0.75" header="0.3" footer="0.3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4" zoomScaleNormal="100" zoomScaleSheetLayoutView="100" workbookViewId="0">
      <selection activeCell="C64" sqref="C64"/>
    </sheetView>
  </sheetViews>
  <sheetFormatPr defaultRowHeight="15" x14ac:dyDescent="0.25"/>
  <cols>
    <col min="1" max="1" width="3.42578125" customWidth="1"/>
    <col min="2" max="2" width="44.85546875" customWidth="1"/>
    <col min="3" max="3" width="27.85546875" customWidth="1"/>
    <col min="4" max="4" width="37.7109375" customWidth="1"/>
    <col min="5" max="5" width="19.28515625" customWidth="1"/>
    <col min="6" max="6" width="17.5703125" customWidth="1"/>
    <col min="7" max="7" width="30.7109375" customWidth="1"/>
  </cols>
  <sheetData>
    <row r="1" spans="1:7" ht="15.75" thickBot="1" x14ac:dyDescent="0.3">
      <c r="A1" s="57" t="s">
        <v>201</v>
      </c>
      <c r="B1" s="57"/>
      <c r="C1" s="57"/>
      <c r="D1" s="57"/>
      <c r="E1" s="57"/>
      <c r="F1" s="57"/>
      <c r="G1" s="57"/>
    </row>
    <row r="2" spans="1:7" ht="27.75" customHeight="1" x14ac:dyDescent="0.25">
      <c r="A2" s="89" t="s">
        <v>137</v>
      </c>
      <c r="B2" s="90"/>
      <c r="C2" s="90"/>
      <c r="D2" s="90"/>
      <c r="E2" s="90"/>
      <c r="F2" s="90"/>
      <c r="G2" s="91"/>
    </row>
    <row r="3" spans="1:7" ht="35.25" customHeight="1" x14ac:dyDescent="0.25">
      <c r="A3" s="92" t="s">
        <v>1</v>
      </c>
      <c r="B3" s="93"/>
      <c r="C3" s="93"/>
      <c r="D3" s="93"/>
      <c r="E3" s="93"/>
      <c r="F3" s="93"/>
      <c r="G3" s="93"/>
    </row>
    <row r="4" spans="1:7" ht="30" customHeight="1" x14ac:dyDescent="0.25">
      <c r="A4" s="31"/>
      <c r="B4" s="32" t="s">
        <v>44</v>
      </c>
      <c r="C4" s="32" t="s">
        <v>32</v>
      </c>
      <c r="D4" s="33" t="s">
        <v>185</v>
      </c>
      <c r="E4" s="33" t="s">
        <v>3</v>
      </c>
      <c r="F4" s="33" t="s">
        <v>187</v>
      </c>
      <c r="G4" s="33" t="s">
        <v>30</v>
      </c>
    </row>
    <row r="5" spans="1:7" x14ac:dyDescent="0.25">
      <c r="A5" s="4">
        <v>1</v>
      </c>
      <c r="B5" s="95" t="s">
        <v>106</v>
      </c>
      <c r="C5" s="105" t="s">
        <v>35</v>
      </c>
      <c r="D5" s="9" t="s">
        <v>96</v>
      </c>
      <c r="E5" s="70">
        <v>4</v>
      </c>
      <c r="F5" s="98" t="s">
        <v>105</v>
      </c>
      <c r="G5" s="98" t="s">
        <v>31</v>
      </c>
    </row>
    <row r="6" spans="1:7" x14ac:dyDescent="0.25">
      <c r="A6" s="4">
        <v>2</v>
      </c>
      <c r="B6" s="95"/>
      <c r="C6" s="106"/>
      <c r="D6" s="9" t="s">
        <v>97</v>
      </c>
      <c r="E6" s="70"/>
      <c r="F6" s="98"/>
      <c r="G6" s="98"/>
    </row>
    <row r="7" spans="1:7" x14ac:dyDescent="0.25">
      <c r="A7" s="4">
        <v>3</v>
      </c>
      <c r="B7" s="95"/>
      <c r="C7" s="105" t="s">
        <v>37</v>
      </c>
      <c r="D7" s="9" t="s">
        <v>98</v>
      </c>
      <c r="E7" s="70"/>
      <c r="F7" s="98"/>
      <c r="G7" s="98"/>
    </row>
    <row r="8" spans="1:7" x14ac:dyDescent="0.25">
      <c r="A8" s="4">
        <v>4</v>
      </c>
      <c r="B8" s="95"/>
      <c r="C8" s="107"/>
      <c r="D8" s="9" t="s">
        <v>99</v>
      </c>
      <c r="E8" s="70"/>
      <c r="F8" s="98"/>
      <c r="G8" s="98"/>
    </row>
    <row r="9" spans="1:7" x14ac:dyDescent="0.25">
      <c r="A9" s="4">
        <v>5</v>
      </c>
      <c r="B9" s="95"/>
      <c r="C9" s="107"/>
      <c r="D9" s="9" t="s">
        <v>100</v>
      </c>
      <c r="E9" s="70"/>
      <c r="F9" s="98"/>
      <c r="G9" s="98"/>
    </row>
    <row r="10" spans="1:7" x14ac:dyDescent="0.25">
      <c r="A10" s="4">
        <v>6</v>
      </c>
      <c r="B10" s="95"/>
      <c r="C10" s="107"/>
      <c r="D10" s="9" t="s">
        <v>101</v>
      </c>
      <c r="E10" s="70"/>
      <c r="F10" s="98"/>
      <c r="G10" s="98"/>
    </row>
    <row r="11" spans="1:7" x14ac:dyDescent="0.25">
      <c r="A11" s="4">
        <v>7</v>
      </c>
      <c r="B11" s="95"/>
      <c r="C11" s="107"/>
      <c r="D11" s="9" t="s">
        <v>102</v>
      </c>
      <c r="E11" s="70"/>
      <c r="F11" s="98"/>
      <c r="G11" s="98"/>
    </row>
    <row r="12" spans="1:7" x14ac:dyDescent="0.25">
      <c r="A12" s="4">
        <v>8</v>
      </c>
      <c r="B12" s="95"/>
      <c r="C12" s="107"/>
      <c r="D12" s="9" t="s">
        <v>103</v>
      </c>
      <c r="E12" s="70"/>
      <c r="F12" s="98"/>
      <c r="G12" s="98"/>
    </row>
    <row r="13" spans="1:7" x14ac:dyDescent="0.25">
      <c r="A13" s="4">
        <v>9</v>
      </c>
      <c r="B13" s="95"/>
      <c r="C13" s="106"/>
      <c r="D13" s="9" t="s">
        <v>104</v>
      </c>
      <c r="E13" s="70"/>
      <c r="F13" s="98"/>
      <c r="G13" s="98"/>
    </row>
    <row r="14" spans="1:7" ht="7.5" customHeight="1" x14ac:dyDescent="0.25">
      <c r="A14" s="100"/>
      <c r="B14" s="101"/>
      <c r="C14" s="101"/>
      <c r="D14" s="101"/>
      <c r="E14" s="101"/>
      <c r="F14" s="101"/>
      <c r="G14" s="101"/>
    </row>
    <row r="15" spans="1:7" x14ac:dyDescent="0.25">
      <c r="A15" s="4">
        <v>1</v>
      </c>
      <c r="B15" s="95" t="s">
        <v>106</v>
      </c>
      <c r="C15" s="105" t="s">
        <v>35</v>
      </c>
      <c r="D15" s="9" t="s">
        <v>96</v>
      </c>
      <c r="E15" s="99">
        <v>2</v>
      </c>
      <c r="F15" s="86" t="s">
        <v>107</v>
      </c>
      <c r="G15" s="98" t="s">
        <v>31</v>
      </c>
    </row>
    <row r="16" spans="1:7" x14ac:dyDescent="0.25">
      <c r="A16" s="4">
        <v>2</v>
      </c>
      <c r="B16" s="95"/>
      <c r="C16" s="106"/>
      <c r="D16" s="9" t="s">
        <v>97</v>
      </c>
      <c r="E16" s="99"/>
      <c r="F16" s="73"/>
      <c r="G16" s="98"/>
    </row>
    <row r="17" spans="1:7" x14ac:dyDescent="0.25">
      <c r="A17" s="4">
        <v>3</v>
      </c>
      <c r="B17" s="95"/>
      <c r="C17" s="105" t="s">
        <v>37</v>
      </c>
      <c r="D17" s="9" t="s">
        <v>98</v>
      </c>
      <c r="E17" s="99"/>
      <c r="F17" s="73"/>
      <c r="G17" s="98"/>
    </row>
    <row r="18" spans="1:7" x14ac:dyDescent="0.25">
      <c r="A18" s="4">
        <v>4</v>
      </c>
      <c r="B18" s="95"/>
      <c r="C18" s="107"/>
      <c r="D18" s="9" t="s">
        <v>99</v>
      </c>
      <c r="E18" s="99"/>
      <c r="F18" s="73"/>
      <c r="G18" s="98"/>
    </row>
    <row r="19" spans="1:7" x14ac:dyDescent="0.25">
      <c r="A19" s="4">
        <v>5</v>
      </c>
      <c r="B19" s="95"/>
      <c r="C19" s="107"/>
      <c r="D19" s="9" t="s">
        <v>100</v>
      </c>
      <c r="E19" s="99"/>
      <c r="F19" s="73"/>
      <c r="G19" s="98"/>
    </row>
    <row r="20" spans="1:7" x14ac:dyDescent="0.25">
      <c r="A20" s="4">
        <v>6</v>
      </c>
      <c r="B20" s="95"/>
      <c r="C20" s="107"/>
      <c r="D20" s="9" t="s">
        <v>101</v>
      </c>
      <c r="E20" s="99"/>
      <c r="F20" s="73"/>
      <c r="G20" s="98"/>
    </row>
    <row r="21" spans="1:7" x14ac:dyDescent="0.25">
      <c r="A21" s="4">
        <v>7</v>
      </c>
      <c r="B21" s="95"/>
      <c r="C21" s="107"/>
      <c r="D21" s="9" t="s">
        <v>102</v>
      </c>
      <c r="E21" s="99"/>
      <c r="F21" s="73"/>
      <c r="G21" s="98"/>
    </row>
    <row r="22" spans="1:7" x14ac:dyDescent="0.25">
      <c r="A22" s="4">
        <v>8</v>
      </c>
      <c r="B22" s="95"/>
      <c r="C22" s="107"/>
      <c r="D22" s="9" t="s">
        <v>103</v>
      </c>
      <c r="E22" s="99"/>
      <c r="F22" s="73"/>
      <c r="G22" s="98"/>
    </row>
    <row r="23" spans="1:7" x14ac:dyDescent="0.25">
      <c r="A23" s="17">
        <v>9</v>
      </c>
      <c r="B23" s="75"/>
      <c r="C23" s="107"/>
      <c r="D23" s="25" t="s">
        <v>104</v>
      </c>
      <c r="E23" s="69"/>
      <c r="F23" s="73"/>
      <c r="G23" s="98"/>
    </row>
    <row r="24" spans="1:7" x14ac:dyDescent="0.25">
      <c r="A24" s="94" t="s">
        <v>192</v>
      </c>
      <c r="B24" s="94"/>
      <c r="C24" s="94"/>
      <c r="D24" s="94"/>
      <c r="E24" s="24">
        <f>E15+E5</f>
        <v>6</v>
      </c>
      <c r="F24" s="102" t="s">
        <v>193</v>
      </c>
      <c r="G24" s="102"/>
    </row>
    <row r="25" spans="1:7" ht="37.5" customHeight="1" x14ac:dyDescent="0.25">
      <c r="A25" s="92" t="s">
        <v>40</v>
      </c>
      <c r="B25" s="93"/>
      <c r="C25" s="93"/>
      <c r="D25" s="93"/>
      <c r="E25" s="93"/>
      <c r="F25" s="93"/>
      <c r="G25" s="93"/>
    </row>
    <row r="26" spans="1:7" ht="63.75" customHeight="1" x14ac:dyDescent="0.25">
      <c r="A26" s="34"/>
      <c r="B26" s="33" t="s">
        <v>43</v>
      </c>
      <c r="C26" s="33" t="s">
        <v>32</v>
      </c>
      <c r="D26" s="33" t="s">
        <v>186</v>
      </c>
      <c r="E26" s="33" t="s">
        <v>3</v>
      </c>
      <c r="F26" s="33" t="s">
        <v>188</v>
      </c>
      <c r="G26" s="35" t="s">
        <v>30</v>
      </c>
    </row>
    <row r="27" spans="1:7" ht="15.75" customHeight="1" x14ac:dyDescent="0.25">
      <c r="A27" s="4">
        <v>1</v>
      </c>
      <c r="B27" s="9" t="s">
        <v>96</v>
      </c>
      <c r="C27" s="105" t="s">
        <v>35</v>
      </c>
      <c r="D27" s="99" t="s">
        <v>106</v>
      </c>
      <c r="E27" s="99">
        <v>2</v>
      </c>
      <c r="F27" s="103" t="s">
        <v>108</v>
      </c>
      <c r="G27" s="104" t="s">
        <v>31</v>
      </c>
    </row>
    <row r="28" spans="1:7" x14ac:dyDescent="0.25">
      <c r="A28" s="4">
        <v>2</v>
      </c>
      <c r="B28" s="9" t="s">
        <v>97</v>
      </c>
      <c r="C28" s="106"/>
      <c r="D28" s="99"/>
      <c r="E28" s="99"/>
      <c r="F28" s="103"/>
      <c r="G28" s="104"/>
    </row>
    <row r="29" spans="1:7" x14ac:dyDescent="0.25">
      <c r="A29" s="4">
        <v>3</v>
      </c>
      <c r="B29" s="9" t="s">
        <v>98</v>
      </c>
      <c r="C29" s="105" t="s">
        <v>37</v>
      </c>
      <c r="D29" s="99"/>
      <c r="E29" s="99"/>
      <c r="F29" s="103"/>
      <c r="G29" s="104"/>
    </row>
    <row r="30" spans="1:7" x14ac:dyDescent="0.25">
      <c r="A30" s="4">
        <v>4</v>
      </c>
      <c r="B30" s="9" t="s">
        <v>99</v>
      </c>
      <c r="C30" s="107"/>
      <c r="D30" s="99"/>
      <c r="E30" s="99"/>
      <c r="F30" s="103"/>
      <c r="G30" s="104"/>
    </row>
    <row r="31" spans="1:7" x14ac:dyDescent="0.25">
      <c r="A31" s="4">
        <v>5</v>
      </c>
      <c r="B31" s="9" t="s">
        <v>100</v>
      </c>
      <c r="C31" s="107"/>
      <c r="D31" s="99"/>
      <c r="E31" s="99"/>
      <c r="F31" s="103"/>
      <c r="G31" s="104"/>
    </row>
    <row r="32" spans="1:7" x14ac:dyDescent="0.25">
      <c r="A32" s="4">
        <v>6</v>
      </c>
      <c r="B32" s="9" t="s">
        <v>101</v>
      </c>
      <c r="C32" s="107"/>
      <c r="D32" s="99"/>
      <c r="E32" s="99"/>
      <c r="F32" s="103"/>
      <c r="G32" s="104"/>
    </row>
    <row r="33" spans="1:7" x14ac:dyDescent="0.25">
      <c r="A33" s="4">
        <v>7</v>
      </c>
      <c r="B33" s="9" t="s">
        <v>102</v>
      </c>
      <c r="C33" s="107"/>
      <c r="D33" s="99"/>
      <c r="E33" s="99"/>
      <c r="F33" s="103"/>
      <c r="G33" s="104"/>
    </row>
    <row r="34" spans="1:7" x14ac:dyDescent="0.25">
      <c r="A34" s="4">
        <v>8</v>
      </c>
      <c r="B34" s="9" t="s">
        <v>103</v>
      </c>
      <c r="C34" s="107"/>
      <c r="D34" s="99"/>
      <c r="E34" s="99"/>
      <c r="F34" s="103"/>
      <c r="G34" s="104"/>
    </row>
    <row r="35" spans="1:7" x14ac:dyDescent="0.25">
      <c r="A35" s="4">
        <v>9</v>
      </c>
      <c r="B35" s="9" t="s">
        <v>104</v>
      </c>
      <c r="C35" s="106"/>
      <c r="D35" s="99"/>
      <c r="E35" s="99"/>
      <c r="F35" s="103"/>
      <c r="G35" s="104"/>
    </row>
    <row r="36" spans="1:7" x14ac:dyDescent="0.25">
      <c r="A36" s="78" t="s">
        <v>192</v>
      </c>
      <c r="B36" s="79"/>
      <c r="C36" s="79"/>
      <c r="D36" s="80"/>
      <c r="E36" s="24">
        <v>2</v>
      </c>
      <c r="F36" s="78" t="s">
        <v>193</v>
      </c>
      <c r="G36" s="80"/>
    </row>
    <row r="39" spans="1:7" ht="15.75" thickBot="1" x14ac:dyDescent="0.3"/>
    <row r="40" spans="1:7" x14ac:dyDescent="0.25">
      <c r="B40" s="36" t="s">
        <v>196</v>
      </c>
      <c r="C40" s="37"/>
      <c r="D40" s="37"/>
      <c r="E40" s="37"/>
      <c r="F40" s="38"/>
      <c r="G40" s="39" t="s">
        <v>197</v>
      </c>
    </row>
    <row r="41" spans="1:7" ht="15.75" thickBot="1" x14ac:dyDescent="0.3">
      <c r="B41" s="62" t="s">
        <v>198</v>
      </c>
      <c r="C41" s="63"/>
      <c r="D41" s="63"/>
      <c r="E41" s="63"/>
      <c r="F41" s="40"/>
      <c r="G41" s="41"/>
    </row>
    <row r="42" spans="1:7" ht="39.75" customHeight="1" thickBot="1" x14ac:dyDescent="0.3">
      <c r="B42" s="62"/>
      <c r="C42" s="63"/>
      <c r="D42" s="63"/>
      <c r="E42" s="63"/>
      <c r="F42" s="40"/>
      <c r="G42" s="44"/>
    </row>
    <row r="43" spans="1:7" x14ac:dyDescent="0.25">
      <c r="B43" s="62"/>
      <c r="C43" s="63"/>
      <c r="D43" s="63"/>
      <c r="E43" s="63"/>
      <c r="F43" s="40"/>
      <c r="G43" s="41"/>
    </row>
    <row r="44" spans="1:7" x14ac:dyDescent="0.25">
      <c r="B44" s="62"/>
      <c r="C44" s="63"/>
      <c r="D44" s="63"/>
      <c r="E44" s="63"/>
      <c r="F44" s="40"/>
      <c r="G44" s="41"/>
    </row>
    <row r="45" spans="1:7" ht="15.75" thickBot="1" x14ac:dyDescent="0.3">
      <c r="B45" s="64"/>
      <c r="C45" s="65"/>
      <c r="D45" s="65"/>
      <c r="E45" s="65"/>
      <c r="F45" s="42"/>
      <c r="G45" s="43"/>
    </row>
    <row r="46" spans="1:7" ht="18.75" customHeight="1" thickBot="1" x14ac:dyDescent="0.3">
      <c r="G46" t="s">
        <v>200</v>
      </c>
    </row>
    <row r="47" spans="1:7" ht="15" customHeight="1" x14ac:dyDescent="0.25">
      <c r="B47" s="58" t="s">
        <v>199</v>
      </c>
      <c r="C47" s="59"/>
      <c r="D47" s="59"/>
      <c r="E47" s="59"/>
      <c r="F47" s="45"/>
      <c r="G47" s="47"/>
    </row>
    <row r="48" spans="1:7" ht="15.75" thickBot="1" x14ac:dyDescent="0.3">
      <c r="B48" s="60"/>
      <c r="C48" s="61"/>
      <c r="D48" s="61"/>
      <c r="E48" s="61"/>
      <c r="F48" s="46"/>
      <c r="G48" s="48"/>
    </row>
  </sheetData>
  <mergeCells count="29">
    <mergeCell ref="F15:F23"/>
    <mergeCell ref="C17:C23"/>
    <mergeCell ref="C15:C16"/>
    <mergeCell ref="B41:E45"/>
    <mergeCell ref="B47:E48"/>
    <mergeCell ref="B15:B23"/>
    <mergeCell ref="E15:E23"/>
    <mergeCell ref="E5:E13"/>
    <mergeCell ref="F5:F13"/>
    <mergeCell ref="G5:G13"/>
    <mergeCell ref="A14:G14"/>
    <mergeCell ref="C7:C13"/>
    <mergeCell ref="C5:C6"/>
    <mergeCell ref="A1:G1"/>
    <mergeCell ref="A24:D24"/>
    <mergeCell ref="F24:G24"/>
    <mergeCell ref="A36:D36"/>
    <mergeCell ref="F36:G36"/>
    <mergeCell ref="A25:G25"/>
    <mergeCell ref="D27:D35"/>
    <mergeCell ref="E27:E35"/>
    <mergeCell ref="F27:F35"/>
    <mergeCell ref="G27:G35"/>
    <mergeCell ref="C27:C28"/>
    <mergeCell ref="C29:C35"/>
    <mergeCell ref="G15:G23"/>
    <mergeCell ref="A2:G2"/>
    <mergeCell ref="A3:G3"/>
    <mergeCell ref="B5:B13"/>
  </mergeCells>
  <pageMargins left="0.7" right="0.7" top="0.75" bottom="0.75" header="0.3" footer="0.3"/>
  <pageSetup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49" zoomScaleNormal="100" zoomScaleSheetLayoutView="100" workbookViewId="0">
      <selection activeCell="D81" sqref="D81"/>
    </sheetView>
  </sheetViews>
  <sheetFormatPr defaultRowHeight="15" x14ac:dyDescent="0.25"/>
  <cols>
    <col min="1" max="1" width="3.42578125" customWidth="1"/>
    <col min="2" max="2" width="44.85546875" customWidth="1"/>
    <col min="3" max="3" width="27.85546875" customWidth="1"/>
    <col min="4" max="4" width="37.7109375" customWidth="1"/>
    <col min="5" max="5" width="19.28515625" customWidth="1"/>
    <col min="6" max="6" width="17.5703125" customWidth="1"/>
    <col min="7" max="7" width="32" customWidth="1"/>
  </cols>
  <sheetData>
    <row r="1" spans="1:7" ht="15.75" thickBot="1" x14ac:dyDescent="0.3">
      <c r="A1" s="57" t="s">
        <v>201</v>
      </c>
      <c r="B1" s="57"/>
      <c r="C1" s="57"/>
      <c r="D1" s="57"/>
      <c r="E1" s="57"/>
      <c r="F1" s="57"/>
      <c r="G1" s="57"/>
    </row>
    <row r="2" spans="1:7" ht="27.75" customHeight="1" x14ac:dyDescent="0.25">
      <c r="A2" s="89" t="s">
        <v>138</v>
      </c>
      <c r="B2" s="90"/>
      <c r="C2" s="90"/>
      <c r="D2" s="90"/>
      <c r="E2" s="90"/>
      <c r="F2" s="90"/>
      <c r="G2" s="91"/>
    </row>
    <row r="3" spans="1:7" ht="35.25" customHeight="1" x14ac:dyDescent="0.25">
      <c r="A3" s="92" t="s">
        <v>1</v>
      </c>
      <c r="B3" s="93"/>
      <c r="C3" s="93"/>
      <c r="D3" s="93"/>
      <c r="E3" s="93"/>
      <c r="F3" s="93"/>
      <c r="G3" s="93"/>
    </row>
    <row r="4" spans="1:7" ht="30" customHeight="1" x14ac:dyDescent="0.25">
      <c r="A4" s="31"/>
      <c r="B4" s="32" t="s">
        <v>44</v>
      </c>
      <c r="C4" s="32" t="s">
        <v>32</v>
      </c>
      <c r="D4" s="33" t="s">
        <v>185</v>
      </c>
      <c r="E4" s="33" t="s">
        <v>3</v>
      </c>
      <c r="F4" s="33" t="s">
        <v>187</v>
      </c>
      <c r="G4" s="33" t="s">
        <v>30</v>
      </c>
    </row>
    <row r="5" spans="1:7" x14ac:dyDescent="0.25">
      <c r="A5" s="7">
        <v>1</v>
      </c>
      <c r="B5" s="95" t="s">
        <v>109</v>
      </c>
      <c r="C5" s="15" t="s">
        <v>35</v>
      </c>
      <c r="D5" s="9" t="s">
        <v>110</v>
      </c>
      <c r="E5" s="70">
        <v>5</v>
      </c>
      <c r="F5" s="98" t="s">
        <v>124</v>
      </c>
      <c r="G5" s="98" t="s">
        <v>33</v>
      </c>
    </row>
    <row r="6" spans="1:7" x14ac:dyDescent="0.25">
      <c r="A6" s="7">
        <v>2</v>
      </c>
      <c r="B6" s="95"/>
      <c r="C6" s="96" t="s">
        <v>37</v>
      </c>
      <c r="D6" s="9" t="s">
        <v>111</v>
      </c>
      <c r="E6" s="70"/>
      <c r="F6" s="98"/>
      <c r="G6" s="98"/>
    </row>
    <row r="7" spans="1:7" x14ac:dyDescent="0.25">
      <c r="A7" s="7">
        <v>3</v>
      </c>
      <c r="B7" s="95"/>
      <c r="C7" s="98"/>
      <c r="D7" s="9" t="s">
        <v>112</v>
      </c>
      <c r="E7" s="70"/>
      <c r="F7" s="98"/>
      <c r="G7" s="98"/>
    </row>
    <row r="8" spans="1:7" x14ac:dyDescent="0.25">
      <c r="A8" s="7">
        <v>4</v>
      </c>
      <c r="B8" s="95"/>
      <c r="C8" s="98"/>
      <c r="D8" s="9" t="s">
        <v>113</v>
      </c>
      <c r="E8" s="70"/>
      <c r="F8" s="98"/>
      <c r="G8" s="98"/>
    </row>
    <row r="9" spans="1:7" x14ac:dyDescent="0.25">
      <c r="A9" s="7">
        <v>5</v>
      </c>
      <c r="B9" s="95"/>
      <c r="C9" s="98"/>
      <c r="D9" s="9" t="s">
        <v>113</v>
      </c>
      <c r="E9" s="70"/>
      <c r="F9" s="98"/>
      <c r="G9" s="98"/>
    </row>
    <row r="10" spans="1:7" x14ac:dyDescent="0.25">
      <c r="A10" s="7">
        <v>6</v>
      </c>
      <c r="B10" s="95"/>
      <c r="C10" s="98"/>
      <c r="D10" s="9" t="s">
        <v>114</v>
      </c>
      <c r="E10" s="70"/>
      <c r="F10" s="98"/>
      <c r="G10" s="98"/>
    </row>
    <row r="11" spans="1:7" x14ac:dyDescent="0.25">
      <c r="A11" s="7">
        <v>7</v>
      </c>
      <c r="B11" s="95"/>
      <c r="C11" s="98"/>
      <c r="D11" s="9" t="s">
        <v>115</v>
      </c>
      <c r="E11" s="70"/>
      <c r="F11" s="98"/>
      <c r="G11" s="98"/>
    </row>
    <row r="12" spans="1:7" x14ac:dyDescent="0.25">
      <c r="A12" s="7">
        <v>8</v>
      </c>
      <c r="B12" s="95"/>
      <c r="C12" s="98"/>
      <c r="D12" s="9" t="s">
        <v>116</v>
      </c>
      <c r="E12" s="70"/>
      <c r="F12" s="98"/>
      <c r="G12" s="98"/>
    </row>
    <row r="13" spans="1:7" x14ac:dyDescent="0.25">
      <c r="A13" s="7">
        <v>9</v>
      </c>
      <c r="B13" s="95"/>
      <c r="C13" s="98"/>
      <c r="D13" s="9" t="s">
        <v>117</v>
      </c>
      <c r="E13" s="70"/>
      <c r="F13" s="98"/>
      <c r="G13" s="98"/>
    </row>
    <row r="14" spans="1:7" x14ac:dyDescent="0.25">
      <c r="A14" s="7">
        <v>10</v>
      </c>
      <c r="B14" s="95"/>
      <c r="C14" s="98"/>
      <c r="D14" s="9" t="s">
        <v>118</v>
      </c>
      <c r="E14" s="70"/>
      <c r="F14" s="98"/>
      <c r="G14" s="98"/>
    </row>
    <row r="15" spans="1:7" x14ac:dyDescent="0.25">
      <c r="A15" s="7">
        <v>11</v>
      </c>
      <c r="B15" s="95"/>
      <c r="C15" s="98"/>
      <c r="D15" s="9" t="s">
        <v>119</v>
      </c>
      <c r="E15" s="70"/>
      <c r="F15" s="98"/>
      <c r="G15" s="98"/>
    </row>
    <row r="16" spans="1:7" x14ac:dyDescent="0.25">
      <c r="A16" s="7">
        <v>12</v>
      </c>
      <c r="B16" s="95"/>
      <c r="C16" s="98"/>
      <c r="D16" s="9" t="s">
        <v>120</v>
      </c>
      <c r="E16" s="70"/>
      <c r="F16" s="98"/>
      <c r="G16" s="98"/>
    </row>
    <row r="17" spans="1:7" x14ac:dyDescent="0.25">
      <c r="A17" s="7">
        <v>13</v>
      </c>
      <c r="B17" s="95"/>
      <c r="C17" s="98"/>
      <c r="D17" s="9" t="s">
        <v>121</v>
      </c>
      <c r="E17" s="70"/>
      <c r="F17" s="98"/>
      <c r="G17" s="98"/>
    </row>
    <row r="18" spans="1:7" x14ac:dyDescent="0.25">
      <c r="A18" s="7">
        <v>14</v>
      </c>
      <c r="B18" s="95"/>
      <c r="C18" s="98"/>
      <c r="D18" s="9" t="s">
        <v>122</v>
      </c>
      <c r="E18" s="70"/>
      <c r="F18" s="98"/>
      <c r="G18" s="98"/>
    </row>
    <row r="19" spans="1:7" x14ac:dyDescent="0.25">
      <c r="A19" s="7">
        <v>15</v>
      </c>
      <c r="B19" s="95"/>
      <c r="C19" s="97"/>
      <c r="D19" s="9" t="s">
        <v>123</v>
      </c>
      <c r="E19" s="70"/>
      <c r="F19" s="98"/>
      <c r="G19" s="98"/>
    </row>
    <row r="20" spans="1:7" ht="45" x14ac:dyDescent="0.25">
      <c r="A20" s="7">
        <v>16</v>
      </c>
      <c r="B20" s="95"/>
      <c r="C20" s="15" t="s">
        <v>39</v>
      </c>
      <c r="D20" s="27" t="s">
        <v>194</v>
      </c>
      <c r="E20" s="70"/>
      <c r="F20" s="98"/>
      <c r="G20" s="98"/>
    </row>
    <row r="21" spans="1:7" ht="7.5" customHeight="1" x14ac:dyDescent="0.25">
      <c r="A21" s="100"/>
      <c r="B21" s="101"/>
      <c r="C21" s="101"/>
      <c r="D21" s="101"/>
      <c r="E21" s="101"/>
      <c r="F21" s="101"/>
      <c r="G21" s="101"/>
    </row>
    <row r="22" spans="1:7" x14ac:dyDescent="0.25">
      <c r="A22" s="7">
        <v>1</v>
      </c>
      <c r="B22" s="75" t="s">
        <v>109</v>
      </c>
      <c r="C22" s="15" t="s">
        <v>35</v>
      </c>
      <c r="D22" s="9" t="s">
        <v>110</v>
      </c>
      <c r="E22" s="69">
        <v>2</v>
      </c>
      <c r="F22" s="86">
        <v>0.39583333333333331</v>
      </c>
      <c r="G22" s="98" t="s">
        <v>33</v>
      </c>
    </row>
    <row r="23" spans="1:7" x14ac:dyDescent="0.25">
      <c r="A23" s="7">
        <v>2</v>
      </c>
      <c r="B23" s="76"/>
      <c r="C23" s="96" t="s">
        <v>37</v>
      </c>
      <c r="D23" s="9" t="s">
        <v>111</v>
      </c>
      <c r="E23" s="70"/>
      <c r="F23" s="87"/>
      <c r="G23" s="98"/>
    </row>
    <row r="24" spans="1:7" x14ac:dyDescent="0.25">
      <c r="A24" s="7">
        <v>3</v>
      </c>
      <c r="B24" s="76"/>
      <c r="C24" s="98"/>
      <c r="D24" s="9" t="s">
        <v>112</v>
      </c>
      <c r="E24" s="70"/>
      <c r="F24" s="87"/>
      <c r="G24" s="98"/>
    </row>
    <row r="25" spans="1:7" x14ac:dyDescent="0.25">
      <c r="A25" s="7">
        <v>4</v>
      </c>
      <c r="B25" s="76"/>
      <c r="C25" s="98"/>
      <c r="D25" s="9" t="s">
        <v>113</v>
      </c>
      <c r="E25" s="70"/>
      <c r="F25" s="87"/>
      <c r="G25" s="98"/>
    </row>
    <row r="26" spans="1:7" x14ac:dyDescent="0.25">
      <c r="A26" s="7">
        <v>5</v>
      </c>
      <c r="B26" s="76"/>
      <c r="C26" s="98"/>
      <c r="D26" s="9" t="s">
        <v>113</v>
      </c>
      <c r="E26" s="70"/>
      <c r="F26" s="87"/>
      <c r="G26" s="98"/>
    </row>
    <row r="27" spans="1:7" x14ac:dyDescent="0.25">
      <c r="A27" s="7">
        <v>6</v>
      </c>
      <c r="B27" s="76"/>
      <c r="C27" s="98"/>
      <c r="D27" s="9" t="s">
        <v>114</v>
      </c>
      <c r="E27" s="70"/>
      <c r="F27" s="87"/>
      <c r="G27" s="98"/>
    </row>
    <row r="28" spans="1:7" x14ac:dyDescent="0.25">
      <c r="A28" s="7">
        <v>7</v>
      </c>
      <c r="B28" s="76"/>
      <c r="C28" s="98"/>
      <c r="D28" s="9" t="s">
        <v>115</v>
      </c>
      <c r="E28" s="70"/>
      <c r="F28" s="87"/>
      <c r="G28" s="98"/>
    </row>
    <row r="29" spans="1:7" x14ac:dyDescent="0.25">
      <c r="A29" s="7">
        <v>8</v>
      </c>
      <c r="B29" s="76"/>
      <c r="C29" s="98"/>
      <c r="D29" s="9" t="s">
        <v>116</v>
      </c>
      <c r="E29" s="70"/>
      <c r="F29" s="87"/>
      <c r="G29" s="98"/>
    </row>
    <row r="30" spans="1:7" x14ac:dyDescent="0.25">
      <c r="A30" s="7">
        <v>9</v>
      </c>
      <c r="B30" s="76"/>
      <c r="C30" s="98"/>
      <c r="D30" s="9" t="s">
        <v>117</v>
      </c>
      <c r="E30" s="70"/>
      <c r="F30" s="87"/>
      <c r="G30" s="98"/>
    </row>
    <row r="31" spans="1:7" x14ac:dyDescent="0.25">
      <c r="A31" s="7">
        <v>10</v>
      </c>
      <c r="B31" s="76"/>
      <c r="C31" s="98"/>
      <c r="D31" s="9" t="s">
        <v>118</v>
      </c>
      <c r="E31" s="70"/>
      <c r="F31" s="87"/>
      <c r="G31" s="98"/>
    </row>
    <row r="32" spans="1:7" x14ac:dyDescent="0.25">
      <c r="A32" s="7">
        <v>11</v>
      </c>
      <c r="B32" s="76"/>
      <c r="C32" s="98"/>
      <c r="D32" s="9" t="s">
        <v>119</v>
      </c>
      <c r="E32" s="70"/>
      <c r="F32" s="87"/>
      <c r="G32" s="98"/>
    </row>
    <row r="33" spans="1:7" x14ac:dyDescent="0.25">
      <c r="A33" s="7">
        <v>12</v>
      </c>
      <c r="B33" s="76"/>
      <c r="C33" s="98"/>
      <c r="D33" s="9" t="s">
        <v>120</v>
      </c>
      <c r="E33" s="70"/>
      <c r="F33" s="87"/>
      <c r="G33" s="98"/>
    </row>
    <row r="34" spans="1:7" x14ac:dyDescent="0.25">
      <c r="A34" s="7">
        <v>13</v>
      </c>
      <c r="B34" s="76"/>
      <c r="C34" s="98"/>
      <c r="D34" s="9" t="s">
        <v>121</v>
      </c>
      <c r="E34" s="70"/>
      <c r="F34" s="87"/>
      <c r="G34" s="98"/>
    </row>
    <row r="35" spans="1:7" x14ac:dyDescent="0.25">
      <c r="A35" s="7">
        <v>14</v>
      </c>
      <c r="B35" s="76"/>
      <c r="C35" s="98"/>
      <c r="D35" s="9" t="s">
        <v>122</v>
      </c>
      <c r="E35" s="70"/>
      <c r="F35" s="87"/>
      <c r="G35" s="98"/>
    </row>
    <row r="36" spans="1:7" x14ac:dyDescent="0.25">
      <c r="A36" s="7">
        <v>15</v>
      </c>
      <c r="B36" s="76"/>
      <c r="C36" s="97"/>
      <c r="D36" s="9" t="s">
        <v>123</v>
      </c>
      <c r="E36" s="70"/>
      <c r="F36" s="87"/>
      <c r="G36" s="98"/>
    </row>
    <row r="37" spans="1:7" ht="45" x14ac:dyDescent="0.25">
      <c r="A37" s="17">
        <v>16</v>
      </c>
      <c r="B37" s="76"/>
      <c r="C37" s="19" t="s">
        <v>39</v>
      </c>
      <c r="D37" s="28" t="s">
        <v>194</v>
      </c>
      <c r="E37" s="70"/>
      <c r="F37" s="87"/>
      <c r="G37" s="98"/>
    </row>
    <row r="38" spans="1:7" x14ac:dyDescent="0.25">
      <c r="A38" s="94" t="s">
        <v>192</v>
      </c>
      <c r="B38" s="94"/>
      <c r="C38" s="94"/>
      <c r="D38" s="94"/>
      <c r="E38" s="24">
        <f>E5+E22</f>
        <v>7</v>
      </c>
      <c r="F38" s="108" t="s">
        <v>193</v>
      </c>
      <c r="G38" s="108"/>
    </row>
    <row r="39" spans="1:7" ht="37.5" customHeight="1" x14ac:dyDescent="0.25">
      <c r="A39" s="92" t="s">
        <v>40</v>
      </c>
      <c r="B39" s="93"/>
      <c r="C39" s="93"/>
      <c r="D39" s="93"/>
      <c r="E39" s="93"/>
      <c r="F39" s="93"/>
      <c r="G39" s="93"/>
    </row>
    <row r="40" spans="1:7" ht="66" customHeight="1" x14ac:dyDescent="0.25">
      <c r="A40" s="34"/>
      <c r="B40" s="33" t="s">
        <v>43</v>
      </c>
      <c r="C40" s="33" t="s">
        <v>32</v>
      </c>
      <c r="D40" s="33" t="s">
        <v>186</v>
      </c>
      <c r="E40" s="33" t="s">
        <v>3</v>
      </c>
      <c r="F40" s="33" t="s">
        <v>188</v>
      </c>
      <c r="G40" s="35" t="s">
        <v>30</v>
      </c>
    </row>
    <row r="41" spans="1:7" ht="15.75" customHeight="1" x14ac:dyDescent="0.25">
      <c r="A41" s="7">
        <v>1</v>
      </c>
      <c r="B41" s="9" t="s">
        <v>110</v>
      </c>
      <c r="C41" s="15" t="s">
        <v>35</v>
      </c>
      <c r="D41" s="99" t="s">
        <v>109</v>
      </c>
      <c r="E41" s="99">
        <v>2</v>
      </c>
      <c r="F41" s="103" t="s">
        <v>125</v>
      </c>
      <c r="G41" s="104" t="s">
        <v>33</v>
      </c>
    </row>
    <row r="42" spans="1:7" x14ac:dyDescent="0.25">
      <c r="A42" s="7">
        <v>2</v>
      </c>
      <c r="B42" s="9" t="s">
        <v>111</v>
      </c>
      <c r="C42" s="96" t="s">
        <v>37</v>
      </c>
      <c r="D42" s="99"/>
      <c r="E42" s="99"/>
      <c r="F42" s="103"/>
      <c r="G42" s="104"/>
    </row>
    <row r="43" spans="1:7" x14ac:dyDescent="0.25">
      <c r="A43" s="7">
        <v>3</v>
      </c>
      <c r="B43" s="9" t="s">
        <v>112</v>
      </c>
      <c r="C43" s="98"/>
      <c r="D43" s="99"/>
      <c r="E43" s="99"/>
      <c r="F43" s="103"/>
      <c r="G43" s="104"/>
    </row>
    <row r="44" spans="1:7" x14ac:dyDescent="0.25">
      <c r="A44" s="7">
        <v>4</v>
      </c>
      <c r="B44" s="9" t="s">
        <v>113</v>
      </c>
      <c r="C44" s="98"/>
      <c r="D44" s="99"/>
      <c r="E44" s="99"/>
      <c r="F44" s="103"/>
      <c r="G44" s="104"/>
    </row>
    <row r="45" spans="1:7" x14ac:dyDescent="0.25">
      <c r="A45" s="7">
        <v>5</v>
      </c>
      <c r="B45" s="9" t="s">
        <v>113</v>
      </c>
      <c r="C45" s="98"/>
      <c r="D45" s="99"/>
      <c r="E45" s="99"/>
      <c r="F45" s="103"/>
      <c r="G45" s="104"/>
    </row>
    <row r="46" spans="1:7" x14ac:dyDescent="0.25">
      <c r="A46" s="7">
        <v>6</v>
      </c>
      <c r="B46" s="9" t="s">
        <v>114</v>
      </c>
      <c r="C46" s="98"/>
      <c r="D46" s="99"/>
      <c r="E46" s="99"/>
      <c r="F46" s="103"/>
      <c r="G46" s="104"/>
    </row>
    <row r="47" spans="1:7" x14ac:dyDescent="0.25">
      <c r="A47" s="7">
        <v>7</v>
      </c>
      <c r="B47" s="9" t="s">
        <v>115</v>
      </c>
      <c r="C47" s="98"/>
      <c r="D47" s="99"/>
      <c r="E47" s="99"/>
      <c r="F47" s="103"/>
      <c r="G47" s="104"/>
    </row>
    <row r="48" spans="1:7" x14ac:dyDescent="0.25">
      <c r="A48" s="7">
        <v>8</v>
      </c>
      <c r="B48" s="9" t="s">
        <v>116</v>
      </c>
      <c r="C48" s="98"/>
      <c r="D48" s="99"/>
      <c r="E48" s="99"/>
      <c r="F48" s="103"/>
      <c r="G48" s="104"/>
    </row>
    <row r="49" spans="1:7" x14ac:dyDescent="0.25">
      <c r="A49" s="7">
        <v>9</v>
      </c>
      <c r="B49" s="9" t="s">
        <v>117</v>
      </c>
      <c r="C49" s="98"/>
      <c r="D49" s="99"/>
      <c r="E49" s="99"/>
      <c r="F49" s="103"/>
      <c r="G49" s="104"/>
    </row>
    <row r="50" spans="1:7" x14ac:dyDescent="0.25">
      <c r="A50" s="7">
        <v>10</v>
      </c>
      <c r="B50" s="9" t="s">
        <v>118</v>
      </c>
      <c r="C50" s="98"/>
      <c r="D50" s="99"/>
      <c r="E50" s="99"/>
      <c r="F50" s="103"/>
      <c r="G50" s="104"/>
    </row>
    <row r="51" spans="1:7" x14ac:dyDescent="0.25">
      <c r="A51" s="7">
        <v>11</v>
      </c>
      <c r="B51" s="9" t="s">
        <v>119</v>
      </c>
      <c r="C51" s="98"/>
      <c r="D51" s="99"/>
      <c r="E51" s="99"/>
      <c r="F51" s="103"/>
      <c r="G51" s="104"/>
    </row>
    <row r="52" spans="1:7" x14ac:dyDescent="0.25">
      <c r="A52" s="7">
        <v>12</v>
      </c>
      <c r="B52" s="9" t="s">
        <v>120</v>
      </c>
      <c r="C52" s="98"/>
      <c r="D52" s="99"/>
      <c r="E52" s="99"/>
      <c r="F52" s="103"/>
      <c r="G52" s="104"/>
    </row>
    <row r="53" spans="1:7" x14ac:dyDescent="0.25">
      <c r="A53" s="7">
        <v>13</v>
      </c>
      <c r="B53" s="9" t="s">
        <v>121</v>
      </c>
      <c r="C53" s="98"/>
      <c r="D53" s="99"/>
      <c r="E53" s="99"/>
      <c r="F53" s="103"/>
      <c r="G53" s="104"/>
    </row>
    <row r="54" spans="1:7" x14ac:dyDescent="0.25">
      <c r="A54" s="7">
        <v>14</v>
      </c>
      <c r="B54" s="9" t="s">
        <v>122</v>
      </c>
      <c r="C54" s="98"/>
      <c r="D54" s="99"/>
      <c r="E54" s="99"/>
      <c r="F54" s="103"/>
      <c r="G54" s="104"/>
    </row>
    <row r="55" spans="1:7" x14ac:dyDescent="0.25">
      <c r="A55" s="7">
        <v>15</v>
      </c>
      <c r="B55" s="9" t="s">
        <v>123</v>
      </c>
      <c r="C55" s="97"/>
      <c r="D55" s="99"/>
      <c r="E55" s="99"/>
      <c r="F55" s="103"/>
      <c r="G55" s="104"/>
    </row>
    <row r="56" spans="1:7" ht="30" x14ac:dyDescent="0.25">
      <c r="A56" s="7">
        <v>16</v>
      </c>
      <c r="B56" s="26" t="s">
        <v>194</v>
      </c>
      <c r="C56" s="15" t="s">
        <v>39</v>
      </c>
      <c r="D56" s="99"/>
      <c r="E56" s="99"/>
      <c r="F56" s="103"/>
      <c r="G56" s="104"/>
    </row>
    <row r="57" spans="1:7" x14ac:dyDescent="0.25">
      <c r="A57" s="66" t="s">
        <v>192</v>
      </c>
      <c r="B57" s="66"/>
      <c r="C57" s="66"/>
      <c r="D57" s="66"/>
      <c r="E57" s="24">
        <v>2</v>
      </c>
      <c r="F57" s="66" t="s">
        <v>193</v>
      </c>
      <c r="G57" s="66"/>
    </row>
    <row r="59" spans="1:7" ht="15.75" thickBot="1" x14ac:dyDescent="0.3"/>
    <row r="60" spans="1:7" x14ac:dyDescent="0.25">
      <c r="B60" s="36" t="s">
        <v>196</v>
      </c>
      <c r="C60" s="37"/>
      <c r="D60" s="37"/>
      <c r="E60" s="37"/>
      <c r="F60" s="38"/>
      <c r="G60" s="39" t="s">
        <v>197</v>
      </c>
    </row>
    <row r="61" spans="1:7" ht="15.75" thickBot="1" x14ac:dyDescent="0.3">
      <c r="B61" s="62" t="s">
        <v>198</v>
      </c>
      <c r="C61" s="63"/>
      <c r="D61" s="63"/>
      <c r="E61" s="63"/>
      <c r="F61" s="40"/>
      <c r="G61" s="41"/>
    </row>
    <row r="62" spans="1:7" ht="39.75" customHeight="1" thickBot="1" x14ac:dyDescent="0.3">
      <c r="B62" s="62"/>
      <c r="C62" s="63"/>
      <c r="D62" s="63"/>
      <c r="E62" s="63"/>
      <c r="F62" s="40"/>
      <c r="G62" s="44"/>
    </row>
    <row r="63" spans="1:7" x14ac:dyDescent="0.25">
      <c r="B63" s="62"/>
      <c r="C63" s="63"/>
      <c r="D63" s="63"/>
      <c r="E63" s="63"/>
      <c r="F63" s="40"/>
      <c r="G63" s="41"/>
    </row>
    <row r="64" spans="1:7" x14ac:dyDescent="0.25">
      <c r="B64" s="62"/>
      <c r="C64" s="63"/>
      <c r="D64" s="63"/>
      <c r="E64" s="63"/>
      <c r="F64" s="40"/>
      <c r="G64" s="41"/>
    </row>
    <row r="65" spans="2:7" ht="15.75" thickBot="1" x14ac:dyDescent="0.3">
      <c r="B65" s="64"/>
      <c r="C65" s="65"/>
      <c r="D65" s="65"/>
      <c r="E65" s="65"/>
      <c r="F65" s="42"/>
      <c r="G65" s="43"/>
    </row>
    <row r="66" spans="2:7" ht="18.75" customHeight="1" thickBot="1" x14ac:dyDescent="0.3">
      <c r="G66" t="s">
        <v>200</v>
      </c>
    </row>
    <row r="67" spans="2:7" ht="15" customHeight="1" x14ac:dyDescent="0.25">
      <c r="B67" s="58" t="s">
        <v>199</v>
      </c>
      <c r="C67" s="59"/>
      <c r="D67" s="59"/>
      <c r="E67" s="59"/>
      <c r="F67" s="45"/>
      <c r="G67" s="47"/>
    </row>
    <row r="68" spans="2:7" ht="15.75" thickBot="1" x14ac:dyDescent="0.3">
      <c r="B68" s="60"/>
      <c r="C68" s="61"/>
      <c r="D68" s="61"/>
      <c r="E68" s="61"/>
      <c r="F68" s="46"/>
      <c r="G68" s="48"/>
    </row>
  </sheetData>
  <mergeCells count="26">
    <mergeCell ref="E5:E20"/>
    <mergeCell ref="F5:F20"/>
    <mergeCell ref="G5:G20"/>
    <mergeCell ref="A21:G21"/>
    <mergeCell ref="B22:B37"/>
    <mergeCell ref="E22:E37"/>
    <mergeCell ref="C6:C19"/>
    <mergeCell ref="C23:C36"/>
    <mergeCell ref="F22:F37"/>
    <mergeCell ref="G22:G37"/>
    <mergeCell ref="A1:G1"/>
    <mergeCell ref="B67:E68"/>
    <mergeCell ref="A38:D38"/>
    <mergeCell ref="F38:G38"/>
    <mergeCell ref="A57:D57"/>
    <mergeCell ref="F57:G57"/>
    <mergeCell ref="B61:E65"/>
    <mergeCell ref="A39:G39"/>
    <mergeCell ref="D41:D56"/>
    <mergeCell ref="E41:E56"/>
    <mergeCell ref="F41:F56"/>
    <mergeCell ref="G41:G56"/>
    <mergeCell ref="C42:C55"/>
    <mergeCell ref="A2:G2"/>
    <mergeCell ref="A3:G3"/>
    <mergeCell ref="B5:B20"/>
  </mergeCells>
  <pageMargins left="0.7" right="0.7" top="0.75" bottom="0.75" header="0.3" footer="0.3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topLeftCell="A22" zoomScaleNormal="100" zoomScaleSheetLayoutView="100" workbookViewId="0">
      <selection activeCell="D52" sqref="D52"/>
    </sheetView>
  </sheetViews>
  <sheetFormatPr defaultRowHeight="15" x14ac:dyDescent="0.25"/>
  <cols>
    <col min="1" max="1" width="3.42578125" customWidth="1"/>
    <col min="2" max="2" width="44.85546875" customWidth="1"/>
    <col min="3" max="3" width="27.85546875" customWidth="1"/>
    <col min="4" max="4" width="37.7109375" customWidth="1"/>
    <col min="5" max="5" width="19.28515625" customWidth="1"/>
    <col min="6" max="6" width="17.5703125" customWidth="1"/>
    <col min="7" max="7" width="30.7109375" customWidth="1"/>
  </cols>
  <sheetData>
    <row r="1" spans="1:7" x14ac:dyDescent="0.25">
      <c r="A1" s="57" t="s">
        <v>201</v>
      </c>
      <c r="B1" s="57"/>
      <c r="C1" s="57"/>
      <c r="D1" s="57"/>
      <c r="E1" s="57"/>
      <c r="F1" s="57"/>
      <c r="G1" s="57"/>
    </row>
    <row r="2" spans="1:7" ht="27.75" customHeight="1" x14ac:dyDescent="0.25">
      <c r="A2" s="112" t="s">
        <v>139</v>
      </c>
      <c r="B2" s="112"/>
      <c r="C2" s="112"/>
      <c r="D2" s="112"/>
      <c r="E2" s="112"/>
      <c r="F2" s="112"/>
      <c r="G2" s="112"/>
    </row>
    <row r="3" spans="1:7" ht="35.25" customHeight="1" x14ac:dyDescent="0.25">
      <c r="A3" s="92" t="s">
        <v>1</v>
      </c>
      <c r="B3" s="93"/>
      <c r="C3" s="93"/>
      <c r="D3" s="93"/>
      <c r="E3" s="93"/>
      <c r="F3" s="93"/>
      <c r="G3" s="93"/>
    </row>
    <row r="4" spans="1:7" ht="30" customHeight="1" x14ac:dyDescent="0.25">
      <c r="A4" s="31"/>
      <c r="B4" s="33" t="s">
        <v>44</v>
      </c>
      <c r="C4" s="33" t="s">
        <v>32</v>
      </c>
      <c r="D4" s="33" t="s">
        <v>185</v>
      </c>
      <c r="E4" s="33" t="s">
        <v>3</v>
      </c>
      <c r="F4" s="33" t="s">
        <v>187</v>
      </c>
      <c r="G4" s="33" t="s">
        <v>30</v>
      </c>
    </row>
    <row r="5" spans="1:7" ht="18" customHeight="1" x14ac:dyDescent="0.25">
      <c r="A5" s="12">
        <v>1</v>
      </c>
      <c r="B5" s="95" t="s">
        <v>126</v>
      </c>
      <c r="C5" s="10" t="s">
        <v>35</v>
      </c>
      <c r="D5" s="9" t="s">
        <v>127</v>
      </c>
      <c r="E5" s="99">
        <v>4</v>
      </c>
      <c r="F5" s="104" t="s">
        <v>134</v>
      </c>
      <c r="G5" s="104" t="s">
        <v>33</v>
      </c>
    </row>
    <row r="6" spans="1:7" x14ac:dyDescent="0.25">
      <c r="A6" s="12">
        <v>2</v>
      </c>
      <c r="B6" s="95"/>
      <c r="C6" s="111" t="s">
        <v>37</v>
      </c>
      <c r="D6" s="9" t="s">
        <v>128</v>
      </c>
      <c r="E6" s="99"/>
      <c r="F6" s="104"/>
      <c r="G6" s="104"/>
    </row>
    <row r="7" spans="1:7" x14ac:dyDescent="0.25">
      <c r="A7" s="12">
        <v>3</v>
      </c>
      <c r="B7" s="95"/>
      <c r="C7" s="111"/>
      <c r="D7" s="9" t="s">
        <v>129</v>
      </c>
      <c r="E7" s="99"/>
      <c r="F7" s="104"/>
      <c r="G7" s="104"/>
    </row>
    <row r="8" spans="1:7" x14ac:dyDescent="0.25">
      <c r="A8" s="12">
        <v>4</v>
      </c>
      <c r="B8" s="95"/>
      <c r="C8" s="111"/>
      <c r="D8" s="9" t="s">
        <v>130</v>
      </c>
      <c r="E8" s="99"/>
      <c r="F8" s="104"/>
      <c r="G8" s="104"/>
    </row>
    <row r="9" spans="1:7" x14ac:dyDescent="0.25">
      <c r="A9" s="12">
        <v>5</v>
      </c>
      <c r="B9" s="95"/>
      <c r="C9" s="111"/>
      <c r="D9" s="9" t="s">
        <v>131</v>
      </c>
      <c r="E9" s="99"/>
      <c r="F9" s="104"/>
      <c r="G9" s="104"/>
    </row>
    <row r="10" spans="1:7" x14ac:dyDescent="0.25">
      <c r="A10" s="12">
        <v>6</v>
      </c>
      <c r="B10" s="95"/>
      <c r="C10" s="111"/>
      <c r="D10" s="9" t="s">
        <v>132</v>
      </c>
      <c r="E10" s="99"/>
      <c r="F10" s="104"/>
      <c r="G10" s="104"/>
    </row>
    <row r="11" spans="1:7" x14ac:dyDescent="0.25">
      <c r="A11" s="12">
        <v>7</v>
      </c>
      <c r="B11" s="95"/>
      <c r="C11" s="111"/>
      <c r="D11" s="9" t="s">
        <v>133</v>
      </c>
      <c r="E11" s="99"/>
      <c r="F11" s="104"/>
      <c r="G11" s="104"/>
    </row>
    <row r="12" spans="1:7" ht="7.5" customHeight="1" x14ac:dyDescent="0.25">
      <c r="A12" s="113"/>
      <c r="B12" s="113"/>
      <c r="C12" s="113"/>
      <c r="D12" s="113"/>
      <c r="E12" s="113"/>
      <c r="F12" s="113"/>
      <c r="G12" s="113"/>
    </row>
    <row r="13" spans="1:7" ht="18.75" customHeight="1" x14ac:dyDescent="0.25">
      <c r="A13" s="12">
        <v>1</v>
      </c>
      <c r="B13" s="95" t="s">
        <v>126</v>
      </c>
      <c r="C13" s="10" t="s">
        <v>35</v>
      </c>
      <c r="D13" s="9" t="s">
        <v>127</v>
      </c>
      <c r="E13" s="99">
        <v>2</v>
      </c>
      <c r="F13" s="103" t="s">
        <v>135</v>
      </c>
      <c r="G13" s="104" t="s">
        <v>33</v>
      </c>
    </row>
    <row r="14" spans="1:7" x14ac:dyDescent="0.25">
      <c r="A14" s="12">
        <v>2</v>
      </c>
      <c r="B14" s="95"/>
      <c r="C14" s="111" t="s">
        <v>37</v>
      </c>
      <c r="D14" s="9" t="s">
        <v>128</v>
      </c>
      <c r="E14" s="99"/>
      <c r="F14" s="103"/>
      <c r="G14" s="104"/>
    </row>
    <row r="15" spans="1:7" x14ac:dyDescent="0.25">
      <c r="A15" s="12">
        <v>3</v>
      </c>
      <c r="B15" s="95"/>
      <c r="C15" s="111"/>
      <c r="D15" s="9" t="s">
        <v>129</v>
      </c>
      <c r="E15" s="99"/>
      <c r="F15" s="103"/>
      <c r="G15" s="104"/>
    </row>
    <row r="16" spans="1:7" x14ac:dyDescent="0.25">
      <c r="A16" s="12">
        <v>4</v>
      </c>
      <c r="B16" s="95"/>
      <c r="C16" s="111"/>
      <c r="D16" s="9" t="s">
        <v>130</v>
      </c>
      <c r="E16" s="99"/>
      <c r="F16" s="103"/>
      <c r="G16" s="104"/>
    </row>
    <row r="17" spans="1:7" x14ac:dyDescent="0.25">
      <c r="A17" s="12">
        <v>5</v>
      </c>
      <c r="B17" s="95"/>
      <c r="C17" s="111"/>
      <c r="D17" s="9" t="s">
        <v>131</v>
      </c>
      <c r="E17" s="99"/>
      <c r="F17" s="103"/>
      <c r="G17" s="104"/>
    </row>
    <row r="18" spans="1:7" x14ac:dyDescent="0.25">
      <c r="A18" s="12">
        <v>6</v>
      </c>
      <c r="B18" s="95"/>
      <c r="C18" s="111"/>
      <c r="D18" s="9" t="s">
        <v>132</v>
      </c>
      <c r="E18" s="99"/>
      <c r="F18" s="103"/>
      <c r="G18" s="104"/>
    </row>
    <row r="19" spans="1:7" x14ac:dyDescent="0.25">
      <c r="A19" s="12">
        <v>7</v>
      </c>
      <c r="B19" s="95"/>
      <c r="C19" s="111"/>
      <c r="D19" s="9" t="s">
        <v>133</v>
      </c>
      <c r="E19" s="99"/>
      <c r="F19" s="103"/>
      <c r="G19" s="104"/>
    </row>
    <row r="20" spans="1:7" x14ac:dyDescent="0.25">
      <c r="A20" s="78" t="s">
        <v>192</v>
      </c>
      <c r="B20" s="79"/>
      <c r="C20" s="79"/>
      <c r="D20" s="80"/>
      <c r="E20" s="24">
        <f>E5+E13</f>
        <v>6</v>
      </c>
      <c r="F20" s="109" t="s">
        <v>193</v>
      </c>
      <c r="G20" s="110"/>
    </row>
    <row r="21" spans="1:7" ht="37.5" customHeight="1" x14ac:dyDescent="0.25">
      <c r="A21" s="92" t="s">
        <v>40</v>
      </c>
      <c r="B21" s="93"/>
      <c r="C21" s="93"/>
      <c r="D21" s="93"/>
      <c r="E21" s="93"/>
      <c r="F21" s="93"/>
      <c r="G21" s="93"/>
    </row>
    <row r="22" spans="1:7" ht="61.5" customHeight="1" x14ac:dyDescent="0.25">
      <c r="A22" s="34"/>
      <c r="B22" s="33" t="s">
        <v>43</v>
      </c>
      <c r="C22" s="33" t="s">
        <v>32</v>
      </c>
      <c r="D22" s="33" t="s">
        <v>186</v>
      </c>
      <c r="E22" s="33" t="s">
        <v>3</v>
      </c>
      <c r="F22" s="33" t="s">
        <v>188</v>
      </c>
      <c r="G22" s="35" t="s">
        <v>30</v>
      </c>
    </row>
    <row r="23" spans="1:7" ht="15.75" customHeight="1" x14ac:dyDescent="0.25">
      <c r="A23" s="12">
        <v>1</v>
      </c>
      <c r="B23" s="9" t="s">
        <v>127</v>
      </c>
      <c r="C23" s="10" t="s">
        <v>35</v>
      </c>
      <c r="D23" s="99" t="s">
        <v>126</v>
      </c>
      <c r="E23" s="99">
        <v>2</v>
      </c>
      <c r="F23" s="103" t="s">
        <v>136</v>
      </c>
      <c r="G23" s="104" t="s">
        <v>33</v>
      </c>
    </row>
    <row r="24" spans="1:7" x14ac:dyDescent="0.25">
      <c r="A24" s="12">
        <v>2</v>
      </c>
      <c r="B24" s="9" t="s">
        <v>128</v>
      </c>
      <c r="C24" s="111" t="s">
        <v>37</v>
      </c>
      <c r="D24" s="99"/>
      <c r="E24" s="99"/>
      <c r="F24" s="103"/>
      <c r="G24" s="104"/>
    </row>
    <row r="25" spans="1:7" x14ac:dyDescent="0.25">
      <c r="A25" s="12">
        <v>3</v>
      </c>
      <c r="B25" s="9" t="s">
        <v>129</v>
      </c>
      <c r="C25" s="111"/>
      <c r="D25" s="99"/>
      <c r="E25" s="99"/>
      <c r="F25" s="103"/>
      <c r="G25" s="104"/>
    </row>
    <row r="26" spans="1:7" x14ac:dyDescent="0.25">
      <c r="A26" s="12">
        <v>4</v>
      </c>
      <c r="B26" s="9" t="s">
        <v>130</v>
      </c>
      <c r="C26" s="111"/>
      <c r="D26" s="99"/>
      <c r="E26" s="99"/>
      <c r="F26" s="103"/>
      <c r="G26" s="104"/>
    </row>
    <row r="27" spans="1:7" x14ac:dyDescent="0.25">
      <c r="A27" s="12">
        <v>5</v>
      </c>
      <c r="B27" s="9" t="s">
        <v>131</v>
      </c>
      <c r="C27" s="111"/>
      <c r="D27" s="99"/>
      <c r="E27" s="99"/>
      <c r="F27" s="103"/>
      <c r="G27" s="104"/>
    </row>
    <row r="28" spans="1:7" x14ac:dyDescent="0.25">
      <c r="A28" s="12">
        <v>6</v>
      </c>
      <c r="B28" s="9" t="s">
        <v>132</v>
      </c>
      <c r="C28" s="111"/>
      <c r="D28" s="99"/>
      <c r="E28" s="99"/>
      <c r="F28" s="103"/>
      <c r="G28" s="104"/>
    </row>
    <row r="29" spans="1:7" x14ac:dyDescent="0.25">
      <c r="A29" s="12">
        <v>7</v>
      </c>
      <c r="B29" s="9" t="s">
        <v>133</v>
      </c>
      <c r="C29" s="111"/>
      <c r="D29" s="99"/>
      <c r="E29" s="99"/>
      <c r="F29" s="103"/>
      <c r="G29" s="104"/>
    </row>
    <row r="30" spans="1:7" x14ac:dyDescent="0.25">
      <c r="A30" s="66" t="s">
        <v>192</v>
      </c>
      <c r="B30" s="66"/>
      <c r="C30" s="66"/>
      <c r="D30" s="66"/>
      <c r="E30" s="24">
        <v>2</v>
      </c>
      <c r="F30" s="66" t="s">
        <v>193</v>
      </c>
      <c r="G30" s="66"/>
    </row>
    <row r="32" spans="1:7" ht="15.75" thickBot="1" x14ac:dyDescent="0.3"/>
    <row r="33" spans="2:7" x14ac:dyDescent="0.25">
      <c r="B33" s="36" t="s">
        <v>196</v>
      </c>
      <c r="C33" s="37"/>
      <c r="D33" s="37"/>
      <c r="E33" s="37"/>
      <c r="F33" s="38"/>
      <c r="G33" s="39" t="s">
        <v>197</v>
      </c>
    </row>
    <row r="34" spans="2:7" ht="15.75" thickBot="1" x14ac:dyDescent="0.3">
      <c r="B34" s="62" t="s">
        <v>198</v>
      </c>
      <c r="C34" s="63"/>
      <c r="D34" s="63"/>
      <c r="E34" s="63"/>
      <c r="F34" s="40"/>
      <c r="G34" s="41"/>
    </row>
    <row r="35" spans="2:7" ht="39.75" customHeight="1" thickBot="1" x14ac:dyDescent="0.3">
      <c r="B35" s="62"/>
      <c r="C35" s="63"/>
      <c r="D35" s="63"/>
      <c r="E35" s="63"/>
      <c r="F35" s="40"/>
      <c r="G35" s="44"/>
    </row>
    <row r="36" spans="2:7" x14ac:dyDescent="0.25">
      <c r="B36" s="62"/>
      <c r="C36" s="63"/>
      <c r="D36" s="63"/>
      <c r="E36" s="63"/>
      <c r="F36" s="40"/>
      <c r="G36" s="41"/>
    </row>
    <row r="37" spans="2:7" x14ac:dyDescent="0.25">
      <c r="B37" s="62"/>
      <c r="C37" s="63"/>
      <c r="D37" s="63"/>
      <c r="E37" s="63"/>
      <c r="F37" s="40"/>
      <c r="G37" s="41"/>
    </row>
    <row r="38" spans="2:7" ht="15.75" thickBot="1" x14ac:dyDescent="0.3">
      <c r="B38" s="64"/>
      <c r="C38" s="65"/>
      <c r="D38" s="65"/>
      <c r="E38" s="65"/>
      <c r="F38" s="42"/>
      <c r="G38" s="43"/>
    </row>
    <row r="39" spans="2:7" ht="18.75" customHeight="1" thickBot="1" x14ac:dyDescent="0.3">
      <c r="G39" t="s">
        <v>200</v>
      </c>
    </row>
    <row r="40" spans="2:7" ht="15" customHeight="1" x14ac:dyDescent="0.25">
      <c r="B40" s="58" t="s">
        <v>199</v>
      </c>
      <c r="C40" s="59"/>
      <c r="D40" s="59"/>
      <c r="E40" s="59"/>
      <c r="F40" s="45"/>
      <c r="G40" s="47"/>
    </row>
    <row r="41" spans="2:7" ht="15.75" thickBot="1" x14ac:dyDescent="0.3">
      <c r="B41" s="60"/>
      <c r="C41" s="61"/>
      <c r="D41" s="61"/>
      <c r="E41" s="61"/>
      <c r="F41" s="46"/>
      <c r="G41" s="48"/>
    </row>
  </sheetData>
  <mergeCells count="26">
    <mergeCell ref="E5:E11"/>
    <mergeCell ref="F5:F11"/>
    <mergeCell ref="G5:G11"/>
    <mergeCell ref="A12:G12"/>
    <mergeCell ref="B13:B19"/>
    <mergeCell ref="E13:E19"/>
    <mergeCell ref="C6:C11"/>
    <mergeCell ref="C14:C19"/>
    <mergeCell ref="F13:F19"/>
    <mergeCell ref="G13:G19"/>
    <mergeCell ref="A1:G1"/>
    <mergeCell ref="B34:E38"/>
    <mergeCell ref="B40:E41"/>
    <mergeCell ref="A20:D20"/>
    <mergeCell ref="F20:G20"/>
    <mergeCell ref="A30:D30"/>
    <mergeCell ref="F30:G30"/>
    <mergeCell ref="A21:G21"/>
    <mergeCell ref="D23:D29"/>
    <mergeCell ref="E23:E29"/>
    <mergeCell ref="F23:F29"/>
    <mergeCell ref="G23:G29"/>
    <mergeCell ref="C24:C29"/>
    <mergeCell ref="A2:G2"/>
    <mergeCell ref="A3:G3"/>
    <mergeCell ref="B5:B11"/>
  </mergeCells>
  <pageMargins left="0.7" right="0.7" top="0.75" bottom="0.75" header="0.3" footer="0.3"/>
  <pageSetup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topLeftCell="A67" zoomScale="91" zoomScaleNormal="100" zoomScaleSheetLayoutView="91" workbookViewId="0">
      <selection activeCell="D101" sqref="D101"/>
    </sheetView>
  </sheetViews>
  <sheetFormatPr defaultRowHeight="15" x14ac:dyDescent="0.25"/>
  <cols>
    <col min="1" max="1" width="3.42578125" customWidth="1"/>
    <col min="2" max="2" width="44.85546875" customWidth="1"/>
    <col min="3" max="3" width="27.85546875" customWidth="1"/>
    <col min="4" max="4" width="37.7109375" customWidth="1"/>
    <col min="5" max="5" width="19.28515625" customWidth="1"/>
    <col min="6" max="6" width="17.5703125" customWidth="1"/>
    <col min="7" max="7" width="33.28515625" customWidth="1"/>
  </cols>
  <sheetData>
    <row r="1" spans="1:7" x14ac:dyDescent="0.25">
      <c r="A1" s="57" t="s">
        <v>201</v>
      </c>
      <c r="B1" s="57"/>
      <c r="C1" s="57"/>
      <c r="D1" s="57"/>
      <c r="E1" s="57"/>
      <c r="F1" s="57"/>
      <c r="G1" s="57"/>
    </row>
    <row r="2" spans="1:7" ht="27.75" customHeight="1" x14ac:dyDescent="0.25">
      <c r="A2" s="112" t="s">
        <v>140</v>
      </c>
      <c r="B2" s="112"/>
      <c r="C2" s="112"/>
      <c r="D2" s="112"/>
      <c r="E2" s="112"/>
      <c r="F2" s="112"/>
      <c r="G2" s="112"/>
    </row>
    <row r="3" spans="1:7" ht="35.25" customHeight="1" x14ac:dyDescent="0.25">
      <c r="A3" s="92" t="s">
        <v>1</v>
      </c>
      <c r="B3" s="93"/>
      <c r="C3" s="93"/>
      <c r="D3" s="93"/>
      <c r="E3" s="93"/>
      <c r="F3" s="93"/>
      <c r="G3" s="93"/>
    </row>
    <row r="4" spans="1:7" ht="30" customHeight="1" x14ac:dyDescent="0.25">
      <c r="A4" s="31"/>
      <c r="B4" s="33" t="s">
        <v>44</v>
      </c>
      <c r="C4" s="33" t="s">
        <v>32</v>
      </c>
      <c r="D4" s="33" t="s">
        <v>185</v>
      </c>
      <c r="E4" s="33" t="s">
        <v>3</v>
      </c>
      <c r="F4" s="33" t="s">
        <v>187</v>
      </c>
      <c r="G4" s="33" t="s">
        <v>30</v>
      </c>
    </row>
    <row r="5" spans="1:7" x14ac:dyDescent="0.25">
      <c r="A5" s="12">
        <v>1</v>
      </c>
      <c r="B5" s="104" t="s">
        <v>141</v>
      </c>
      <c r="C5" s="104" t="s">
        <v>35</v>
      </c>
      <c r="D5" s="9" t="s">
        <v>142</v>
      </c>
      <c r="E5" s="99">
        <v>5</v>
      </c>
      <c r="F5" s="104" t="s">
        <v>157</v>
      </c>
      <c r="G5" s="104" t="s">
        <v>33</v>
      </c>
    </row>
    <row r="6" spans="1:7" x14ac:dyDescent="0.25">
      <c r="A6" s="12">
        <v>2</v>
      </c>
      <c r="B6" s="104"/>
      <c r="C6" s="104"/>
      <c r="D6" s="9" t="s">
        <v>143</v>
      </c>
      <c r="E6" s="99"/>
      <c r="F6" s="104"/>
      <c r="G6" s="104"/>
    </row>
    <row r="7" spans="1:7" x14ac:dyDescent="0.25">
      <c r="A7" s="12">
        <v>3</v>
      </c>
      <c r="B7" s="104"/>
      <c r="C7" s="104" t="s">
        <v>37</v>
      </c>
      <c r="D7" s="9" t="s">
        <v>144</v>
      </c>
      <c r="E7" s="99"/>
      <c r="F7" s="104"/>
      <c r="G7" s="104"/>
    </row>
    <row r="8" spans="1:7" x14ac:dyDescent="0.25">
      <c r="A8" s="12">
        <v>4</v>
      </c>
      <c r="B8" s="104"/>
      <c r="C8" s="104"/>
      <c r="D8" s="9" t="s">
        <v>145</v>
      </c>
      <c r="E8" s="99"/>
      <c r="F8" s="104"/>
      <c r="G8" s="104"/>
    </row>
    <row r="9" spans="1:7" x14ac:dyDescent="0.25">
      <c r="A9" s="12">
        <v>5</v>
      </c>
      <c r="B9" s="104"/>
      <c r="C9" s="104"/>
      <c r="D9" s="9" t="s">
        <v>146</v>
      </c>
      <c r="E9" s="99"/>
      <c r="F9" s="104"/>
      <c r="G9" s="104"/>
    </row>
    <row r="10" spans="1:7" x14ac:dyDescent="0.25">
      <c r="A10" s="12">
        <v>6</v>
      </c>
      <c r="B10" s="104"/>
      <c r="C10" s="104"/>
      <c r="D10" s="9" t="s">
        <v>147</v>
      </c>
      <c r="E10" s="99"/>
      <c r="F10" s="104"/>
      <c r="G10" s="104"/>
    </row>
    <row r="11" spans="1:7" x14ac:dyDescent="0.25">
      <c r="A11" s="12">
        <v>7</v>
      </c>
      <c r="B11" s="104"/>
      <c r="C11" s="104"/>
      <c r="D11" s="9" t="s">
        <v>148</v>
      </c>
      <c r="E11" s="99"/>
      <c r="F11" s="104"/>
      <c r="G11" s="104"/>
    </row>
    <row r="12" spans="1:7" x14ac:dyDescent="0.25">
      <c r="A12" s="12">
        <v>8</v>
      </c>
      <c r="B12" s="104"/>
      <c r="C12" s="104"/>
      <c r="D12" s="9" t="s">
        <v>149</v>
      </c>
      <c r="E12" s="99"/>
      <c r="F12" s="104"/>
      <c r="G12" s="104"/>
    </row>
    <row r="13" spans="1:7" x14ac:dyDescent="0.25">
      <c r="A13" s="12">
        <v>9</v>
      </c>
      <c r="B13" s="104"/>
      <c r="C13" s="104"/>
      <c r="D13" s="9" t="s">
        <v>150</v>
      </c>
      <c r="E13" s="99"/>
      <c r="F13" s="104"/>
      <c r="G13" s="104"/>
    </row>
    <row r="14" spans="1:7" x14ac:dyDescent="0.25">
      <c r="A14" s="12">
        <v>10</v>
      </c>
      <c r="B14" s="104"/>
      <c r="C14" s="104"/>
      <c r="D14" s="9" t="s">
        <v>151</v>
      </c>
      <c r="E14" s="99"/>
      <c r="F14" s="104"/>
      <c r="G14" s="104"/>
    </row>
    <row r="15" spans="1:7" x14ac:dyDescent="0.25">
      <c r="A15" s="12">
        <v>11</v>
      </c>
      <c r="B15" s="104"/>
      <c r="C15" s="104"/>
      <c r="D15" s="9" t="s">
        <v>152</v>
      </c>
      <c r="E15" s="99"/>
      <c r="F15" s="104"/>
      <c r="G15" s="104"/>
    </row>
    <row r="16" spans="1:7" x14ac:dyDescent="0.25">
      <c r="A16" s="12">
        <v>12</v>
      </c>
      <c r="B16" s="104"/>
      <c r="C16" s="104"/>
      <c r="D16" s="9" t="s">
        <v>153</v>
      </c>
      <c r="E16" s="99"/>
      <c r="F16" s="104"/>
      <c r="G16" s="104"/>
    </row>
    <row r="17" spans="1:7" x14ac:dyDescent="0.25">
      <c r="A17" s="12">
        <v>13</v>
      </c>
      <c r="B17" s="104"/>
      <c r="C17" s="104"/>
      <c r="D17" s="9" t="s">
        <v>154</v>
      </c>
      <c r="E17" s="99"/>
      <c r="F17" s="104"/>
      <c r="G17" s="104"/>
    </row>
    <row r="18" spans="1:7" x14ac:dyDescent="0.25">
      <c r="A18" s="12">
        <v>14</v>
      </c>
      <c r="B18" s="104"/>
      <c r="C18" s="104"/>
      <c r="D18" s="9" t="s">
        <v>155</v>
      </c>
      <c r="E18" s="99"/>
      <c r="F18" s="104"/>
      <c r="G18" s="104"/>
    </row>
    <row r="19" spans="1:7" x14ac:dyDescent="0.25">
      <c r="A19" s="12">
        <v>15</v>
      </c>
      <c r="B19" s="104"/>
      <c r="C19" s="104"/>
      <c r="D19" s="9" t="s">
        <v>156</v>
      </c>
      <c r="E19" s="99"/>
      <c r="F19" s="104"/>
      <c r="G19" s="104"/>
    </row>
    <row r="20" spans="1:7" ht="45" x14ac:dyDescent="0.25">
      <c r="A20" s="12">
        <v>16</v>
      </c>
      <c r="B20" s="104"/>
      <c r="C20" s="15" t="s">
        <v>39</v>
      </c>
      <c r="D20" s="26" t="s">
        <v>195</v>
      </c>
      <c r="E20" s="99"/>
      <c r="F20" s="104"/>
      <c r="G20" s="104"/>
    </row>
    <row r="21" spans="1:7" ht="7.5" customHeight="1" x14ac:dyDescent="0.25">
      <c r="A21" s="113"/>
      <c r="B21" s="113"/>
      <c r="C21" s="113"/>
      <c r="D21" s="113"/>
      <c r="E21" s="113"/>
      <c r="F21" s="113"/>
      <c r="G21" s="113"/>
    </row>
    <row r="22" spans="1:7" ht="15" customHeight="1" x14ac:dyDescent="0.25">
      <c r="A22" s="12">
        <v>1</v>
      </c>
      <c r="B22" s="104" t="s">
        <v>141</v>
      </c>
      <c r="C22" s="104" t="s">
        <v>35</v>
      </c>
      <c r="D22" s="9" t="s">
        <v>142</v>
      </c>
      <c r="E22" s="99">
        <v>5</v>
      </c>
      <c r="F22" s="104" t="s">
        <v>158</v>
      </c>
      <c r="G22" s="104" t="s">
        <v>33</v>
      </c>
    </row>
    <row r="23" spans="1:7" x14ac:dyDescent="0.25">
      <c r="A23" s="12">
        <v>2</v>
      </c>
      <c r="B23" s="104"/>
      <c r="C23" s="104"/>
      <c r="D23" s="9" t="s">
        <v>143</v>
      </c>
      <c r="E23" s="99"/>
      <c r="F23" s="104"/>
      <c r="G23" s="104"/>
    </row>
    <row r="24" spans="1:7" x14ac:dyDescent="0.25">
      <c r="A24" s="12">
        <v>3</v>
      </c>
      <c r="B24" s="104"/>
      <c r="C24" s="104" t="s">
        <v>37</v>
      </c>
      <c r="D24" s="9" t="s">
        <v>144</v>
      </c>
      <c r="E24" s="99"/>
      <c r="F24" s="104"/>
      <c r="G24" s="104"/>
    </row>
    <row r="25" spans="1:7" x14ac:dyDescent="0.25">
      <c r="A25" s="12">
        <v>4</v>
      </c>
      <c r="B25" s="104"/>
      <c r="C25" s="104"/>
      <c r="D25" s="9" t="s">
        <v>145</v>
      </c>
      <c r="E25" s="99"/>
      <c r="F25" s="104"/>
      <c r="G25" s="104"/>
    </row>
    <row r="26" spans="1:7" x14ac:dyDescent="0.25">
      <c r="A26" s="12">
        <v>5</v>
      </c>
      <c r="B26" s="104"/>
      <c r="C26" s="104"/>
      <c r="D26" s="9" t="s">
        <v>146</v>
      </c>
      <c r="E26" s="99"/>
      <c r="F26" s="104"/>
      <c r="G26" s="104"/>
    </row>
    <row r="27" spans="1:7" x14ac:dyDescent="0.25">
      <c r="A27" s="12">
        <v>6</v>
      </c>
      <c r="B27" s="104"/>
      <c r="C27" s="104"/>
      <c r="D27" s="9" t="s">
        <v>147</v>
      </c>
      <c r="E27" s="99"/>
      <c r="F27" s="104"/>
      <c r="G27" s="104"/>
    </row>
    <row r="28" spans="1:7" x14ac:dyDescent="0.25">
      <c r="A28" s="12">
        <v>7</v>
      </c>
      <c r="B28" s="104"/>
      <c r="C28" s="104"/>
      <c r="D28" s="9" t="s">
        <v>148</v>
      </c>
      <c r="E28" s="99"/>
      <c r="F28" s="104"/>
      <c r="G28" s="104"/>
    </row>
    <row r="29" spans="1:7" x14ac:dyDescent="0.25">
      <c r="A29" s="12">
        <v>8</v>
      </c>
      <c r="B29" s="104"/>
      <c r="C29" s="104"/>
      <c r="D29" s="9" t="s">
        <v>149</v>
      </c>
      <c r="E29" s="99"/>
      <c r="F29" s="104"/>
      <c r="G29" s="104"/>
    </row>
    <row r="30" spans="1:7" x14ac:dyDescent="0.25">
      <c r="A30" s="12">
        <v>9</v>
      </c>
      <c r="B30" s="104"/>
      <c r="C30" s="104"/>
      <c r="D30" s="9" t="s">
        <v>150</v>
      </c>
      <c r="E30" s="99"/>
      <c r="F30" s="104"/>
      <c r="G30" s="104"/>
    </row>
    <row r="31" spans="1:7" x14ac:dyDescent="0.25">
      <c r="A31" s="12">
        <v>10</v>
      </c>
      <c r="B31" s="104"/>
      <c r="C31" s="104"/>
      <c r="D31" s="9" t="s">
        <v>151</v>
      </c>
      <c r="E31" s="99"/>
      <c r="F31" s="104"/>
      <c r="G31" s="104"/>
    </row>
    <row r="32" spans="1:7" x14ac:dyDescent="0.25">
      <c r="A32" s="12">
        <v>11</v>
      </c>
      <c r="B32" s="104"/>
      <c r="C32" s="104"/>
      <c r="D32" s="9" t="s">
        <v>152</v>
      </c>
      <c r="E32" s="99"/>
      <c r="F32" s="104"/>
      <c r="G32" s="104"/>
    </row>
    <row r="33" spans="1:7" x14ac:dyDescent="0.25">
      <c r="A33" s="12">
        <v>12</v>
      </c>
      <c r="B33" s="104"/>
      <c r="C33" s="104"/>
      <c r="D33" s="9" t="s">
        <v>153</v>
      </c>
      <c r="E33" s="99"/>
      <c r="F33" s="104"/>
      <c r="G33" s="104"/>
    </row>
    <row r="34" spans="1:7" x14ac:dyDescent="0.25">
      <c r="A34" s="12">
        <v>13</v>
      </c>
      <c r="B34" s="104"/>
      <c r="C34" s="104"/>
      <c r="D34" s="9" t="s">
        <v>154</v>
      </c>
      <c r="E34" s="99"/>
      <c r="F34" s="104"/>
      <c r="G34" s="104"/>
    </row>
    <row r="35" spans="1:7" x14ac:dyDescent="0.25">
      <c r="A35" s="12">
        <v>14</v>
      </c>
      <c r="B35" s="104"/>
      <c r="C35" s="104"/>
      <c r="D35" s="9" t="s">
        <v>155</v>
      </c>
      <c r="E35" s="99"/>
      <c r="F35" s="104"/>
      <c r="G35" s="104"/>
    </row>
    <row r="36" spans="1:7" x14ac:dyDescent="0.25">
      <c r="A36" s="12">
        <v>15</v>
      </c>
      <c r="B36" s="104"/>
      <c r="C36" s="104"/>
      <c r="D36" s="9" t="s">
        <v>156</v>
      </c>
      <c r="E36" s="99"/>
      <c r="F36" s="104"/>
      <c r="G36" s="104"/>
    </row>
    <row r="37" spans="1:7" ht="45" x14ac:dyDescent="0.25">
      <c r="A37" s="12">
        <v>16</v>
      </c>
      <c r="B37" s="104"/>
      <c r="C37" s="15" t="s">
        <v>39</v>
      </c>
      <c r="D37" s="26" t="s">
        <v>195</v>
      </c>
      <c r="E37" s="99"/>
      <c r="F37" s="104"/>
      <c r="G37" s="104"/>
    </row>
    <row r="38" spans="1:7" ht="7.5" customHeight="1" x14ac:dyDescent="0.25">
      <c r="A38" s="113"/>
      <c r="B38" s="113"/>
      <c r="C38" s="113"/>
      <c r="D38" s="113"/>
      <c r="E38" s="113"/>
      <c r="F38" s="113"/>
      <c r="G38" s="113"/>
    </row>
    <row r="39" spans="1:7" x14ac:dyDescent="0.25">
      <c r="A39" s="18">
        <v>1</v>
      </c>
      <c r="B39" s="114" t="s">
        <v>141</v>
      </c>
      <c r="C39" s="114" t="s">
        <v>35</v>
      </c>
      <c r="D39" s="29" t="s">
        <v>142</v>
      </c>
      <c r="E39" s="117">
        <v>2</v>
      </c>
      <c r="F39" s="114" t="s">
        <v>189</v>
      </c>
      <c r="G39" s="114" t="s">
        <v>33</v>
      </c>
    </row>
    <row r="40" spans="1:7" x14ac:dyDescent="0.25">
      <c r="A40" s="18">
        <v>2</v>
      </c>
      <c r="B40" s="114"/>
      <c r="C40" s="114"/>
      <c r="D40" s="29" t="s">
        <v>143</v>
      </c>
      <c r="E40" s="117"/>
      <c r="F40" s="114"/>
      <c r="G40" s="114"/>
    </row>
    <row r="41" spans="1:7" x14ac:dyDescent="0.25">
      <c r="A41" s="18">
        <v>3</v>
      </c>
      <c r="B41" s="114"/>
      <c r="C41" s="114" t="s">
        <v>37</v>
      </c>
      <c r="D41" s="29" t="s">
        <v>144</v>
      </c>
      <c r="E41" s="117"/>
      <c r="F41" s="114"/>
      <c r="G41" s="114"/>
    </row>
    <row r="42" spans="1:7" x14ac:dyDescent="0.25">
      <c r="A42" s="18">
        <v>4</v>
      </c>
      <c r="B42" s="114"/>
      <c r="C42" s="114"/>
      <c r="D42" s="29" t="s">
        <v>145</v>
      </c>
      <c r="E42" s="117"/>
      <c r="F42" s="114"/>
      <c r="G42" s="114"/>
    </row>
    <row r="43" spans="1:7" x14ac:dyDescent="0.25">
      <c r="A43" s="18">
        <v>5</v>
      </c>
      <c r="B43" s="114"/>
      <c r="C43" s="114"/>
      <c r="D43" s="29" t="s">
        <v>146</v>
      </c>
      <c r="E43" s="117"/>
      <c r="F43" s="114"/>
      <c r="G43" s="114"/>
    </row>
    <row r="44" spans="1:7" x14ac:dyDescent="0.25">
      <c r="A44" s="18">
        <v>6</v>
      </c>
      <c r="B44" s="114"/>
      <c r="C44" s="114"/>
      <c r="D44" s="29" t="s">
        <v>147</v>
      </c>
      <c r="E44" s="117"/>
      <c r="F44" s="114"/>
      <c r="G44" s="114"/>
    </row>
    <row r="45" spans="1:7" x14ac:dyDescent="0.25">
      <c r="A45" s="18">
        <v>7</v>
      </c>
      <c r="B45" s="114"/>
      <c r="C45" s="114"/>
      <c r="D45" s="29" t="s">
        <v>148</v>
      </c>
      <c r="E45" s="117"/>
      <c r="F45" s="114"/>
      <c r="G45" s="114"/>
    </row>
    <row r="46" spans="1:7" x14ac:dyDescent="0.25">
      <c r="A46" s="18">
        <v>8</v>
      </c>
      <c r="B46" s="114"/>
      <c r="C46" s="114"/>
      <c r="D46" s="29" t="s">
        <v>149</v>
      </c>
      <c r="E46" s="117"/>
      <c r="F46" s="114"/>
      <c r="G46" s="114"/>
    </row>
    <row r="47" spans="1:7" x14ac:dyDescent="0.25">
      <c r="A47" s="18">
        <v>9</v>
      </c>
      <c r="B47" s="114"/>
      <c r="C47" s="114"/>
      <c r="D47" s="29" t="s">
        <v>150</v>
      </c>
      <c r="E47" s="117"/>
      <c r="F47" s="114"/>
      <c r="G47" s="114"/>
    </row>
    <row r="48" spans="1:7" x14ac:dyDescent="0.25">
      <c r="A48" s="18">
        <v>10</v>
      </c>
      <c r="B48" s="114"/>
      <c r="C48" s="114"/>
      <c r="D48" s="29" t="s">
        <v>151</v>
      </c>
      <c r="E48" s="117"/>
      <c r="F48" s="114"/>
      <c r="G48" s="114"/>
    </row>
    <row r="49" spans="1:7" x14ac:dyDescent="0.25">
      <c r="A49" s="18">
        <v>11</v>
      </c>
      <c r="B49" s="114"/>
      <c r="C49" s="114"/>
      <c r="D49" s="29" t="s">
        <v>152</v>
      </c>
      <c r="E49" s="117"/>
      <c r="F49" s="114"/>
      <c r="G49" s="114"/>
    </row>
    <row r="50" spans="1:7" x14ac:dyDescent="0.25">
      <c r="A50" s="18">
        <v>12</v>
      </c>
      <c r="B50" s="114"/>
      <c r="C50" s="114"/>
      <c r="D50" s="29" t="s">
        <v>153</v>
      </c>
      <c r="E50" s="117"/>
      <c r="F50" s="114"/>
      <c r="G50" s="114"/>
    </row>
    <row r="51" spans="1:7" x14ac:dyDescent="0.25">
      <c r="A51" s="18">
        <v>13</v>
      </c>
      <c r="B51" s="114"/>
      <c r="C51" s="114"/>
      <c r="D51" s="29" t="s">
        <v>154</v>
      </c>
      <c r="E51" s="117"/>
      <c r="F51" s="114"/>
      <c r="G51" s="114"/>
    </row>
    <row r="52" spans="1:7" x14ac:dyDescent="0.25">
      <c r="A52" s="18">
        <v>14</v>
      </c>
      <c r="B52" s="114"/>
      <c r="C52" s="114"/>
      <c r="D52" s="29" t="s">
        <v>155</v>
      </c>
      <c r="E52" s="117"/>
      <c r="F52" s="114"/>
      <c r="G52" s="114"/>
    </row>
    <row r="53" spans="1:7" x14ac:dyDescent="0.25">
      <c r="A53" s="18">
        <v>15</v>
      </c>
      <c r="B53" s="114"/>
      <c r="C53" s="114"/>
      <c r="D53" s="29" t="s">
        <v>156</v>
      </c>
      <c r="E53" s="117"/>
      <c r="F53" s="114"/>
      <c r="G53" s="114"/>
    </row>
    <row r="54" spans="1:7" ht="45" x14ac:dyDescent="0.25">
      <c r="A54" s="18">
        <v>16</v>
      </c>
      <c r="B54" s="114"/>
      <c r="C54" s="11" t="s">
        <v>39</v>
      </c>
      <c r="D54" s="30" t="s">
        <v>195</v>
      </c>
      <c r="E54" s="117"/>
      <c r="F54" s="114"/>
      <c r="G54" s="114"/>
    </row>
    <row r="55" spans="1:7" x14ac:dyDescent="0.25">
      <c r="A55" s="78" t="s">
        <v>192</v>
      </c>
      <c r="B55" s="79"/>
      <c r="C55" s="79"/>
      <c r="D55" s="80"/>
      <c r="E55" s="24">
        <f>E5+E22+E39</f>
        <v>12</v>
      </c>
      <c r="F55" s="115" t="s">
        <v>193</v>
      </c>
      <c r="G55" s="116"/>
    </row>
    <row r="56" spans="1:7" ht="37.5" customHeight="1" x14ac:dyDescent="0.25">
      <c r="A56" s="92" t="s">
        <v>40</v>
      </c>
      <c r="B56" s="93"/>
      <c r="C56" s="93"/>
      <c r="D56" s="93"/>
      <c r="E56" s="93"/>
      <c r="F56" s="93"/>
      <c r="G56" s="93"/>
    </row>
    <row r="57" spans="1:7" ht="60" customHeight="1" x14ac:dyDescent="0.25">
      <c r="A57" s="34"/>
      <c r="B57" s="33" t="s">
        <v>43</v>
      </c>
      <c r="C57" s="33" t="s">
        <v>32</v>
      </c>
      <c r="D57" s="33" t="s">
        <v>186</v>
      </c>
      <c r="E57" s="33" t="s">
        <v>3</v>
      </c>
      <c r="F57" s="33" t="s">
        <v>188</v>
      </c>
      <c r="G57" s="35" t="s">
        <v>30</v>
      </c>
    </row>
    <row r="58" spans="1:7" ht="15.75" customHeight="1" x14ac:dyDescent="0.25">
      <c r="A58" s="12">
        <v>1</v>
      </c>
      <c r="B58" s="9" t="s">
        <v>160</v>
      </c>
      <c r="C58" s="15" t="s">
        <v>159</v>
      </c>
      <c r="D58" s="104" t="s">
        <v>141</v>
      </c>
      <c r="E58" s="99">
        <v>4</v>
      </c>
      <c r="F58" s="104" t="s">
        <v>161</v>
      </c>
      <c r="G58" s="104" t="s">
        <v>33</v>
      </c>
    </row>
    <row r="59" spans="1:7" x14ac:dyDescent="0.25">
      <c r="A59" s="12">
        <v>2</v>
      </c>
      <c r="B59" s="9" t="s">
        <v>142</v>
      </c>
      <c r="C59" s="104" t="s">
        <v>35</v>
      </c>
      <c r="D59" s="104"/>
      <c r="E59" s="99"/>
      <c r="F59" s="104"/>
      <c r="G59" s="104"/>
    </row>
    <row r="60" spans="1:7" x14ac:dyDescent="0.25">
      <c r="A60" s="12">
        <v>3</v>
      </c>
      <c r="B60" s="9" t="s">
        <v>143</v>
      </c>
      <c r="C60" s="104"/>
      <c r="D60" s="104"/>
      <c r="E60" s="99"/>
      <c r="F60" s="104"/>
      <c r="G60" s="104"/>
    </row>
    <row r="61" spans="1:7" x14ac:dyDescent="0.25">
      <c r="A61" s="12">
        <v>4</v>
      </c>
      <c r="B61" s="9" t="s">
        <v>144</v>
      </c>
      <c r="C61" s="104" t="s">
        <v>37</v>
      </c>
      <c r="D61" s="104"/>
      <c r="E61" s="99"/>
      <c r="F61" s="104"/>
      <c r="G61" s="104"/>
    </row>
    <row r="62" spans="1:7" x14ac:dyDescent="0.25">
      <c r="A62" s="12">
        <v>5</v>
      </c>
      <c r="B62" s="9" t="s">
        <v>145</v>
      </c>
      <c r="C62" s="104"/>
      <c r="D62" s="104"/>
      <c r="E62" s="99"/>
      <c r="F62" s="104"/>
      <c r="G62" s="104"/>
    </row>
    <row r="63" spans="1:7" x14ac:dyDescent="0.25">
      <c r="A63" s="12">
        <v>6</v>
      </c>
      <c r="B63" s="9" t="s">
        <v>146</v>
      </c>
      <c r="C63" s="104"/>
      <c r="D63" s="104"/>
      <c r="E63" s="99"/>
      <c r="F63" s="104"/>
      <c r="G63" s="104"/>
    </row>
    <row r="64" spans="1:7" x14ac:dyDescent="0.25">
      <c r="A64" s="12">
        <v>7</v>
      </c>
      <c r="B64" s="9" t="s">
        <v>147</v>
      </c>
      <c r="C64" s="104"/>
      <c r="D64" s="104"/>
      <c r="E64" s="99"/>
      <c r="F64" s="104"/>
      <c r="G64" s="104"/>
    </row>
    <row r="65" spans="1:7" x14ac:dyDescent="0.25">
      <c r="A65" s="12">
        <v>8</v>
      </c>
      <c r="B65" s="9" t="s">
        <v>148</v>
      </c>
      <c r="C65" s="104"/>
      <c r="D65" s="104"/>
      <c r="E65" s="99"/>
      <c r="F65" s="104"/>
      <c r="G65" s="104"/>
    </row>
    <row r="66" spans="1:7" x14ac:dyDescent="0.25">
      <c r="A66" s="12">
        <v>9</v>
      </c>
      <c r="B66" s="9" t="s">
        <v>149</v>
      </c>
      <c r="C66" s="104"/>
      <c r="D66" s="104"/>
      <c r="E66" s="99"/>
      <c r="F66" s="104"/>
      <c r="G66" s="104"/>
    </row>
    <row r="67" spans="1:7" x14ac:dyDescent="0.25">
      <c r="A67" s="12">
        <v>10</v>
      </c>
      <c r="B67" s="9" t="s">
        <v>150</v>
      </c>
      <c r="C67" s="104"/>
      <c r="D67" s="104"/>
      <c r="E67" s="99"/>
      <c r="F67" s="104"/>
      <c r="G67" s="104"/>
    </row>
    <row r="68" spans="1:7" x14ac:dyDescent="0.25">
      <c r="A68" s="12">
        <v>11</v>
      </c>
      <c r="B68" s="9" t="s">
        <v>151</v>
      </c>
      <c r="C68" s="104"/>
      <c r="D68" s="104"/>
      <c r="E68" s="99"/>
      <c r="F68" s="104"/>
      <c r="G68" s="104"/>
    </row>
    <row r="69" spans="1:7" x14ac:dyDescent="0.25">
      <c r="A69" s="12">
        <v>12</v>
      </c>
      <c r="B69" s="9" t="s">
        <v>152</v>
      </c>
      <c r="C69" s="104"/>
      <c r="D69" s="104"/>
      <c r="E69" s="99"/>
      <c r="F69" s="104"/>
      <c r="G69" s="104"/>
    </row>
    <row r="70" spans="1:7" x14ac:dyDescent="0.25">
      <c r="A70" s="12">
        <v>13</v>
      </c>
      <c r="B70" s="9" t="s">
        <v>153</v>
      </c>
      <c r="C70" s="104"/>
      <c r="D70" s="104"/>
      <c r="E70" s="99"/>
      <c r="F70" s="104"/>
      <c r="G70" s="104"/>
    </row>
    <row r="71" spans="1:7" x14ac:dyDescent="0.25">
      <c r="A71" s="12">
        <v>14</v>
      </c>
      <c r="B71" s="9" t="s">
        <v>154</v>
      </c>
      <c r="C71" s="104"/>
      <c r="D71" s="104"/>
      <c r="E71" s="99"/>
      <c r="F71" s="104"/>
      <c r="G71" s="104"/>
    </row>
    <row r="72" spans="1:7" x14ac:dyDescent="0.25">
      <c r="A72" s="12">
        <v>15</v>
      </c>
      <c r="B72" s="9" t="s">
        <v>155</v>
      </c>
      <c r="C72" s="104"/>
      <c r="D72" s="104"/>
      <c r="E72" s="99"/>
      <c r="F72" s="104"/>
      <c r="G72" s="104"/>
    </row>
    <row r="73" spans="1:7" x14ac:dyDescent="0.25">
      <c r="A73" s="12">
        <v>16</v>
      </c>
      <c r="B73" s="9" t="s">
        <v>156</v>
      </c>
      <c r="C73" s="104"/>
      <c r="D73" s="104"/>
      <c r="E73" s="99"/>
      <c r="F73" s="104"/>
      <c r="G73" s="104"/>
    </row>
    <row r="74" spans="1:7" ht="30" x14ac:dyDescent="0.25">
      <c r="A74" s="12">
        <v>17</v>
      </c>
      <c r="B74" s="26" t="s">
        <v>195</v>
      </c>
      <c r="C74" s="15" t="s">
        <v>39</v>
      </c>
      <c r="D74" s="104"/>
      <c r="E74" s="99"/>
      <c r="F74" s="104"/>
      <c r="G74" s="104"/>
    </row>
    <row r="75" spans="1:7" x14ac:dyDescent="0.25">
      <c r="A75" s="66" t="s">
        <v>192</v>
      </c>
      <c r="B75" s="66"/>
      <c r="C75" s="66"/>
      <c r="D75" s="66"/>
      <c r="E75" s="24">
        <f>E58</f>
        <v>4</v>
      </c>
      <c r="F75" s="66" t="s">
        <v>193</v>
      </c>
      <c r="G75" s="66"/>
    </row>
    <row r="77" spans="1:7" ht="15.75" thickBot="1" x14ac:dyDescent="0.3"/>
    <row r="78" spans="1:7" x14ac:dyDescent="0.25">
      <c r="B78" s="36" t="s">
        <v>196</v>
      </c>
      <c r="C78" s="37"/>
      <c r="D78" s="37"/>
      <c r="E78" s="37"/>
      <c r="F78" s="38"/>
      <c r="G78" s="39" t="s">
        <v>197</v>
      </c>
    </row>
    <row r="79" spans="1:7" ht="15.75" thickBot="1" x14ac:dyDescent="0.3">
      <c r="B79" s="62" t="s">
        <v>198</v>
      </c>
      <c r="C79" s="63"/>
      <c r="D79" s="63"/>
      <c r="E79" s="63"/>
      <c r="F79" s="40"/>
      <c r="G79" s="41"/>
    </row>
    <row r="80" spans="1:7" ht="39.75" customHeight="1" thickBot="1" x14ac:dyDescent="0.3">
      <c r="B80" s="62"/>
      <c r="C80" s="63"/>
      <c r="D80" s="63"/>
      <c r="E80" s="63"/>
      <c r="F80" s="40"/>
      <c r="G80" s="44"/>
    </row>
    <row r="81" spans="2:7" x14ac:dyDescent="0.25">
      <c r="B81" s="62"/>
      <c r="C81" s="63"/>
      <c r="D81" s="63"/>
      <c r="E81" s="63"/>
      <c r="F81" s="40"/>
      <c r="G81" s="41"/>
    </row>
    <row r="82" spans="2:7" x14ac:dyDescent="0.25">
      <c r="B82" s="62"/>
      <c r="C82" s="63"/>
      <c r="D82" s="63"/>
      <c r="E82" s="63"/>
      <c r="F82" s="40"/>
      <c r="G82" s="41"/>
    </row>
    <row r="83" spans="2:7" ht="15.75" thickBot="1" x14ac:dyDescent="0.3">
      <c r="B83" s="64"/>
      <c r="C83" s="65"/>
      <c r="D83" s="65"/>
      <c r="E83" s="65"/>
      <c r="F83" s="42"/>
      <c r="G83" s="43"/>
    </row>
    <row r="84" spans="2:7" ht="18.75" customHeight="1" thickBot="1" x14ac:dyDescent="0.3">
      <c r="G84" t="s">
        <v>200</v>
      </c>
    </row>
    <row r="85" spans="2:7" ht="15" customHeight="1" x14ac:dyDescent="0.25">
      <c r="B85" s="58" t="s">
        <v>199</v>
      </c>
      <c r="C85" s="59"/>
      <c r="D85" s="59"/>
      <c r="E85" s="59"/>
      <c r="F85" s="45"/>
      <c r="G85" s="47"/>
    </row>
    <row r="86" spans="2:7" ht="15.75" thickBot="1" x14ac:dyDescent="0.3">
      <c r="B86" s="60"/>
      <c r="C86" s="61"/>
      <c r="D86" s="61"/>
      <c r="E86" s="61"/>
      <c r="F86" s="46"/>
      <c r="G86" s="48"/>
    </row>
  </sheetData>
  <mergeCells count="36">
    <mergeCell ref="E22:E37"/>
    <mergeCell ref="G22:G37"/>
    <mergeCell ref="A38:G38"/>
    <mergeCell ref="C22:C23"/>
    <mergeCell ref="C24:C36"/>
    <mergeCell ref="F22:F37"/>
    <mergeCell ref="B85:E86"/>
    <mergeCell ref="B39:B54"/>
    <mergeCell ref="C39:C40"/>
    <mergeCell ref="E39:E54"/>
    <mergeCell ref="F39:F54"/>
    <mergeCell ref="B79:E83"/>
    <mergeCell ref="G39:G54"/>
    <mergeCell ref="C41:C53"/>
    <mergeCell ref="A55:D55"/>
    <mergeCell ref="F55:G55"/>
    <mergeCell ref="A75:D75"/>
    <mergeCell ref="F75:G75"/>
    <mergeCell ref="A56:G56"/>
    <mergeCell ref="D58:D74"/>
    <mergeCell ref="A1:G1"/>
    <mergeCell ref="E58:E74"/>
    <mergeCell ref="F58:F74"/>
    <mergeCell ref="G58:G74"/>
    <mergeCell ref="C59:C60"/>
    <mergeCell ref="C61:C73"/>
    <mergeCell ref="A2:G2"/>
    <mergeCell ref="A3:G3"/>
    <mergeCell ref="B5:B20"/>
    <mergeCell ref="E5:E20"/>
    <mergeCell ref="F5:F20"/>
    <mergeCell ref="G5:G20"/>
    <mergeCell ref="C5:C6"/>
    <mergeCell ref="C7:C19"/>
    <mergeCell ref="A21:G21"/>
    <mergeCell ref="B22:B37"/>
  </mergeCells>
  <pageMargins left="0.7" right="0.7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91" zoomScaleNormal="100" zoomScaleSheetLayoutView="91" workbookViewId="0">
      <selection activeCell="D61" sqref="D61"/>
    </sheetView>
  </sheetViews>
  <sheetFormatPr defaultRowHeight="15" x14ac:dyDescent="0.25"/>
  <cols>
    <col min="1" max="1" width="3.42578125" customWidth="1"/>
    <col min="2" max="2" width="44.85546875" customWidth="1"/>
    <col min="3" max="3" width="27.85546875" customWidth="1"/>
    <col min="4" max="4" width="37.7109375" customWidth="1"/>
    <col min="5" max="5" width="19.28515625" customWidth="1"/>
    <col min="6" max="6" width="17.5703125" customWidth="1"/>
    <col min="7" max="7" width="28.42578125" customWidth="1"/>
  </cols>
  <sheetData>
    <row r="1" spans="1:7" x14ac:dyDescent="0.25">
      <c r="A1" s="57" t="s">
        <v>201</v>
      </c>
      <c r="B1" s="57"/>
      <c r="C1" s="57"/>
      <c r="D1" s="57"/>
      <c r="E1" s="57"/>
      <c r="F1" s="57"/>
      <c r="G1" s="57"/>
    </row>
    <row r="2" spans="1:7" ht="27.75" customHeight="1" x14ac:dyDescent="0.25">
      <c r="A2" s="112" t="s">
        <v>162</v>
      </c>
      <c r="B2" s="112"/>
      <c r="C2" s="112"/>
      <c r="D2" s="112"/>
      <c r="E2" s="112"/>
      <c r="F2" s="112"/>
      <c r="G2" s="112"/>
    </row>
    <row r="3" spans="1:7" ht="35.25" customHeight="1" x14ac:dyDescent="0.25">
      <c r="A3" s="92" t="s">
        <v>1</v>
      </c>
      <c r="B3" s="93"/>
      <c r="C3" s="93"/>
      <c r="D3" s="93"/>
      <c r="E3" s="93"/>
      <c r="F3" s="93"/>
      <c r="G3" s="93"/>
    </row>
    <row r="4" spans="1:7" ht="30" customHeight="1" x14ac:dyDescent="0.25">
      <c r="A4" s="31"/>
      <c r="B4" s="33" t="s">
        <v>44</v>
      </c>
      <c r="C4" s="33" t="s">
        <v>32</v>
      </c>
      <c r="D4" s="33" t="s">
        <v>185</v>
      </c>
      <c r="E4" s="33" t="s">
        <v>3</v>
      </c>
      <c r="F4" s="33" t="s">
        <v>187</v>
      </c>
      <c r="G4" s="33" t="s">
        <v>30</v>
      </c>
    </row>
    <row r="5" spans="1:7" x14ac:dyDescent="0.25">
      <c r="A5" s="12">
        <v>1</v>
      </c>
      <c r="B5" s="104" t="s">
        <v>163</v>
      </c>
      <c r="C5" s="111" t="s">
        <v>35</v>
      </c>
      <c r="D5" s="9" t="s">
        <v>164</v>
      </c>
      <c r="E5" s="99">
        <v>3</v>
      </c>
      <c r="F5" s="104" t="s">
        <v>176</v>
      </c>
      <c r="G5" s="104" t="s">
        <v>33</v>
      </c>
    </row>
    <row r="6" spans="1:7" x14ac:dyDescent="0.25">
      <c r="A6" s="12">
        <v>2</v>
      </c>
      <c r="B6" s="104"/>
      <c r="C6" s="111"/>
      <c r="D6" s="9" t="s">
        <v>165</v>
      </c>
      <c r="E6" s="99"/>
      <c r="F6" s="104"/>
      <c r="G6" s="104"/>
    </row>
    <row r="7" spans="1:7" x14ac:dyDescent="0.25">
      <c r="A7" s="12">
        <v>3</v>
      </c>
      <c r="B7" s="104"/>
      <c r="C7" s="111" t="s">
        <v>37</v>
      </c>
      <c r="D7" s="9" t="s">
        <v>166</v>
      </c>
      <c r="E7" s="99"/>
      <c r="F7" s="104"/>
      <c r="G7" s="104"/>
    </row>
    <row r="8" spans="1:7" x14ac:dyDescent="0.25">
      <c r="A8" s="12">
        <v>4</v>
      </c>
      <c r="B8" s="104"/>
      <c r="C8" s="111"/>
      <c r="D8" s="9" t="s">
        <v>167</v>
      </c>
      <c r="E8" s="99"/>
      <c r="F8" s="104"/>
      <c r="G8" s="104"/>
    </row>
    <row r="9" spans="1:7" x14ac:dyDescent="0.25">
      <c r="A9" s="12">
        <v>5</v>
      </c>
      <c r="B9" s="104"/>
      <c r="C9" s="111"/>
      <c r="D9" s="9" t="s">
        <v>168</v>
      </c>
      <c r="E9" s="99"/>
      <c r="F9" s="104"/>
      <c r="G9" s="104"/>
    </row>
    <row r="10" spans="1:7" x14ac:dyDescent="0.25">
      <c r="A10" s="12">
        <v>6</v>
      </c>
      <c r="B10" s="104"/>
      <c r="C10" s="111"/>
      <c r="D10" s="9" t="s">
        <v>169</v>
      </c>
      <c r="E10" s="99"/>
      <c r="F10" s="104"/>
      <c r="G10" s="104"/>
    </row>
    <row r="11" spans="1:7" x14ac:dyDescent="0.25">
      <c r="A11" s="12">
        <v>7</v>
      </c>
      <c r="B11" s="104"/>
      <c r="C11" s="111"/>
      <c r="D11" s="9" t="s">
        <v>170</v>
      </c>
      <c r="E11" s="99"/>
      <c r="F11" s="104"/>
      <c r="G11" s="104"/>
    </row>
    <row r="12" spans="1:7" x14ac:dyDescent="0.25">
      <c r="A12" s="12">
        <v>8</v>
      </c>
      <c r="B12" s="104"/>
      <c r="C12" s="111"/>
      <c r="D12" s="9" t="s">
        <v>171</v>
      </c>
      <c r="E12" s="99"/>
      <c r="F12" s="104"/>
      <c r="G12" s="104"/>
    </row>
    <row r="13" spans="1:7" x14ac:dyDescent="0.25">
      <c r="A13" s="12">
        <v>9</v>
      </c>
      <c r="B13" s="104"/>
      <c r="C13" s="111"/>
      <c r="D13" s="9" t="s">
        <v>172</v>
      </c>
      <c r="E13" s="99"/>
      <c r="F13" s="104"/>
      <c r="G13" s="104"/>
    </row>
    <row r="14" spans="1:7" x14ac:dyDescent="0.25">
      <c r="A14" s="12">
        <v>10</v>
      </c>
      <c r="B14" s="104"/>
      <c r="C14" s="111"/>
      <c r="D14" s="9" t="s">
        <v>173</v>
      </c>
      <c r="E14" s="99"/>
      <c r="F14" s="104"/>
      <c r="G14" s="104"/>
    </row>
    <row r="15" spans="1:7" x14ac:dyDescent="0.25">
      <c r="A15" s="12">
        <v>11</v>
      </c>
      <c r="B15" s="104"/>
      <c r="C15" s="111"/>
      <c r="D15" s="9" t="s">
        <v>174</v>
      </c>
      <c r="E15" s="99"/>
      <c r="F15" s="104"/>
      <c r="G15" s="104"/>
    </row>
    <row r="16" spans="1:7" x14ac:dyDescent="0.25">
      <c r="A16" s="12">
        <v>12</v>
      </c>
      <c r="B16" s="104"/>
      <c r="C16" s="111"/>
      <c r="D16" s="9" t="s">
        <v>175</v>
      </c>
      <c r="E16" s="99"/>
      <c r="F16" s="104"/>
      <c r="G16" s="104"/>
    </row>
    <row r="17" spans="1:7" ht="7.5" customHeight="1" x14ac:dyDescent="0.25">
      <c r="A17" s="113"/>
      <c r="B17" s="113"/>
      <c r="C17" s="113"/>
      <c r="D17" s="113"/>
      <c r="E17" s="113"/>
      <c r="F17" s="113"/>
      <c r="G17" s="113"/>
    </row>
    <row r="18" spans="1:7" ht="15" customHeight="1" x14ac:dyDescent="0.25">
      <c r="A18" s="12">
        <v>1</v>
      </c>
      <c r="B18" s="104" t="s">
        <v>163</v>
      </c>
      <c r="C18" s="111" t="s">
        <v>35</v>
      </c>
      <c r="D18" s="9" t="s">
        <v>164</v>
      </c>
      <c r="E18" s="99">
        <v>2</v>
      </c>
      <c r="F18" s="118">
        <v>0.39583333333333331</v>
      </c>
      <c r="G18" s="104" t="s">
        <v>33</v>
      </c>
    </row>
    <row r="19" spans="1:7" x14ac:dyDescent="0.25">
      <c r="A19" s="12">
        <v>2</v>
      </c>
      <c r="B19" s="104"/>
      <c r="C19" s="111"/>
      <c r="D19" s="9" t="s">
        <v>165</v>
      </c>
      <c r="E19" s="99"/>
      <c r="F19" s="104"/>
      <c r="G19" s="104"/>
    </row>
    <row r="20" spans="1:7" x14ac:dyDescent="0.25">
      <c r="A20" s="12">
        <v>3</v>
      </c>
      <c r="B20" s="104"/>
      <c r="C20" s="111" t="s">
        <v>37</v>
      </c>
      <c r="D20" s="9" t="s">
        <v>166</v>
      </c>
      <c r="E20" s="99"/>
      <c r="F20" s="104"/>
      <c r="G20" s="104"/>
    </row>
    <row r="21" spans="1:7" x14ac:dyDescent="0.25">
      <c r="A21" s="12">
        <v>4</v>
      </c>
      <c r="B21" s="104"/>
      <c r="C21" s="111"/>
      <c r="D21" s="9" t="s">
        <v>167</v>
      </c>
      <c r="E21" s="99"/>
      <c r="F21" s="104"/>
      <c r="G21" s="104"/>
    </row>
    <row r="22" spans="1:7" x14ac:dyDescent="0.25">
      <c r="A22" s="12">
        <v>5</v>
      </c>
      <c r="B22" s="104"/>
      <c r="C22" s="111"/>
      <c r="D22" s="9" t="s">
        <v>168</v>
      </c>
      <c r="E22" s="99"/>
      <c r="F22" s="104"/>
      <c r="G22" s="104"/>
    </row>
    <row r="23" spans="1:7" x14ac:dyDescent="0.25">
      <c r="A23" s="12">
        <v>6</v>
      </c>
      <c r="B23" s="104"/>
      <c r="C23" s="111"/>
      <c r="D23" s="9" t="s">
        <v>169</v>
      </c>
      <c r="E23" s="99"/>
      <c r="F23" s="104"/>
      <c r="G23" s="104"/>
    </row>
    <row r="24" spans="1:7" x14ac:dyDescent="0.25">
      <c r="A24" s="12">
        <v>7</v>
      </c>
      <c r="B24" s="104"/>
      <c r="C24" s="111"/>
      <c r="D24" s="9" t="s">
        <v>170</v>
      </c>
      <c r="E24" s="99"/>
      <c r="F24" s="104"/>
      <c r="G24" s="104"/>
    </row>
    <row r="25" spans="1:7" x14ac:dyDescent="0.25">
      <c r="A25" s="12">
        <v>8</v>
      </c>
      <c r="B25" s="104"/>
      <c r="C25" s="111"/>
      <c r="D25" s="9" t="s">
        <v>171</v>
      </c>
      <c r="E25" s="99"/>
      <c r="F25" s="104"/>
      <c r="G25" s="104"/>
    </row>
    <row r="26" spans="1:7" x14ac:dyDescent="0.25">
      <c r="A26" s="12">
        <v>9</v>
      </c>
      <c r="B26" s="104"/>
      <c r="C26" s="111"/>
      <c r="D26" s="9" t="s">
        <v>172</v>
      </c>
      <c r="E26" s="99"/>
      <c r="F26" s="104"/>
      <c r="G26" s="104"/>
    </row>
    <row r="27" spans="1:7" x14ac:dyDescent="0.25">
      <c r="A27" s="12">
        <v>10</v>
      </c>
      <c r="B27" s="104"/>
      <c r="C27" s="111"/>
      <c r="D27" s="9" t="s">
        <v>173</v>
      </c>
      <c r="E27" s="99"/>
      <c r="F27" s="104"/>
      <c r="G27" s="104"/>
    </row>
    <row r="28" spans="1:7" x14ac:dyDescent="0.25">
      <c r="A28" s="12">
        <v>11</v>
      </c>
      <c r="B28" s="104"/>
      <c r="C28" s="111"/>
      <c r="D28" s="9" t="s">
        <v>174</v>
      </c>
      <c r="E28" s="99"/>
      <c r="F28" s="104"/>
      <c r="G28" s="104"/>
    </row>
    <row r="29" spans="1:7" x14ac:dyDescent="0.25">
      <c r="A29" s="12">
        <v>12</v>
      </c>
      <c r="B29" s="104"/>
      <c r="C29" s="111"/>
      <c r="D29" s="9" t="s">
        <v>175</v>
      </c>
      <c r="E29" s="99"/>
      <c r="F29" s="104"/>
      <c r="G29" s="104"/>
    </row>
    <row r="30" spans="1:7" x14ac:dyDescent="0.25">
      <c r="A30" s="78" t="s">
        <v>192</v>
      </c>
      <c r="B30" s="79"/>
      <c r="C30" s="79"/>
      <c r="D30" s="80"/>
      <c r="E30" s="24">
        <f>E5+E18</f>
        <v>5</v>
      </c>
      <c r="F30" s="115" t="s">
        <v>193</v>
      </c>
      <c r="G30" s="116"/>
    </row>
    <row r="31" spans="1:7" ht="37.5" customHeight="1" x14ac:dyDescent="0.25">
      <c r="A31" s="92" t="s">
        <v>40</v>
      </c>
      <c r="B31" s="93"/>
      <c r="C31" s="93"/>
      <c r="D31" s="93"/>
      <c r="E31" s="93"/>
      <c r="F31" s="93"/>
      <c r="G31" s="93"/>
    </row>
    <row r="32" spans="1:7" ht="60.75" customHeight="1" x14ac:dyDescent="0.25">
      <c r="A32" s="34"/>
      <c r="B32" s="33" t="s">
        <v>43</v>
      </c>
      <c r="C32" s="33" t="s">
        <v>32</v>
      </c>
      <c r="D32" s="33" t="s">
        <v>186</v>
      </c>
      <c r="E32" s="33" t="s">
        <v>3</v>
      </c>
      <c r="F32" s="33" t="s">
        <v>188</v>
      </c>
      <c r="G32" s="35" t="s">
        <v>30</v>
      </c>
    </row>
    <row r="33" spans="1:7" ht="15.75" customHeight="1" x14ac:dyDescent="0.25">
      <c r="A33" s="12">
        <v>1</v>
      </c>
      <c r="B33" s="9" t="s">
        <v>164</v>
      </c>
      <c r="C33" s="111" t="s">
        <v>35</v>
      </c>
      <c r="D33" s="104" t="s">
        <v>163</v>
      </c>
      <c r="E33" s="99">
        <v>2</v>
      </c>
      <c r="F33" s="104" t="s">
        <v>177</v>
      </c>
      <c r="G33" s="104" t="s">
        <v>33</v>
      </c>
    </row>
    <row r="34" spans="1:7" x14ac:dyDescent="0.25">
      <c r="A34" s="12">
        <v>2</v>
      </c>
      <c r="B34" s="9" t="s">
        <v>165</v>
      </c>
      <c r="C34" s="111"/>
      <c r="D34" s="104"/>
      <c r="E34" s="99"/>
      <c r="F34" s="104"/>
      <c r="G34" s="104"/>
    </row>
    <row r="35" spans="1:7" x14ac:dyDescent="0.25">
      <c r="A35" s="12">
        <v>3</v>
      </c>
      <c r="B35" s="9" t="s">
        <v>166</v>
      </c>
      <c r="C35" s="111" t="s">
        <v>37</v>
      </c>
      <c r="D35" s="104"/>
      <c r="E35" s="99"/>
      <c r="F35" s="104"/>
      <c r="G35" s="104"/>
    </row>
    <row r="36" spans="1:7" x14ac:dyDescent="0.25">
      <c r="A36" s="12">
        <v>4</v>
      </c>
      <c r="B36" s="9" t="s">
        <v>167</v>
      </c>
      <c r="C36" s="111"/>
      <c r="D36" s="104"/>
      <c r="E36" s="99"/>
      <c r="F36" s="104"/>
      <c r="G36" s="104"/>
    </row>
    <row r="37" spans="1:7" x14ac:dyDescent="0.25">
      <c r="A37" s="12">
        <v>5</v>
      </c>
      <c r="B37" s="9" t="s">
        <v>168</v>
      </c>
      <c r="C37" s="111"/>
      <c r="D37" s="104"/>
      <c r="E37" s="99"/>
      <c r="F37" s="104"/>
      <c r="G37" s="104"/>
    </row>
    <row r="38" spans="1:7" x14ac:dyDescent="0.25">
      <c r="A38" s="12">
        <v>6</v>
      </c>
      <c r="B38" s="9" t="s">
        <v>169</v>
      </c>
      <c r="C38" s="111"/>
      <c r="D38" s="104"/>
      <c r="E38" s="99"/>
      <c r="F38" s="104"/>
      <c r="G38" s="104"/>
    </row>
    <row r="39" spans="1:7" x14ac:dyDescent="0.25">
      <c r="A39" s="12">
        <v>7</v>
      </c>
      <c r="B39" s="9" t="s">
        <v>170</v>
      </c>
      <c r="C39" s="111"/>
      <c r="D39" s="104"/>
      <c r="E39" s="99"/>
      <c r="F39" s="104"/>
      <c r="G39" s="104"/>
    </row>
    <row r="40" spans="1:7" x14ac:dyDescent="0.25">
      <c r="A40" s="12">
        <v>8</v>
      </c>
      <c r="B40" s="9" t="s">
        <v>171</v>
      </c>
      <c r="C40" s="111"/>
      <c r="D40" s="104"/>
      <c r="E40" s="99"/>
      <c r="F40" s="104"/>
      <c r="G40" s="104"/>
    </row>
    <row r="41" spans="1:7" x14ac:dyDescent="0.25">
      <c r="A41" s="12">
        <v>9</v>
      </c>
      <c r="B41" s="9" t="s">
        <v>172</v>
      </c>
      <c r="C41" s="111"/>
      <c r="D41" s="104"/>
      <c r="E41" s="99"/>
      <c r="F41" s="104"/>
      <c r="G41" s="104"/>
    </row>
    <row r="42" spans="1:7" x14ac:dyDescent="0.25">
      <c r="A42" s="12">
        <v>10</v>
      </c>
      <c r="B42" s="9" t="s">
        <v>173</v>
      </c>
      <c r="C42" s="111"/>
      <c r="D42" s="104"/>
      <c r="E42" s="99"/>
      <c r="F42" s="104"/>
      <c r="G42" s="104"/>
    </row>
    <row r="43" spans="1:7" x14ac:dyDescent="0.25">
      <c r="A43" s="12">
        <v>11</v>
      </c>
      <c r="B43" s="9" t="s">
        <v>174</v>
      </c>
      <c r="C43" s="111"/>
      <c r="D43" s="104"/>
      <c r="E43" s="99"/>
      <c r="F43" s="104"/>
      <c r="G43" s="104"/>
    </row>
    <row r="44" spans="1:7" x14ac:dyDescent="0.25">
      <c r="A44" s="12">
        <v>12</v>
      </c>
      <c r="B44" s="9" t="s">
        <v>175</v>
      </c>
      <c r="C44" s="111"/>
      <c r="D44" s="104"/>
      <c r="E44" s="99"/>
      <c r="F44" s="104"/>
      <c r="G44" s="104"/>
    </row>
    <row r="45" spans="1:7" x14ac:dyDescent="0.25">
      <c r="A45" s="66" t="s">
        <v>192</v>
      </c>
      <c r="B45" s="66"/>
      <c r="C45" s="66"/>
      <c r="D45" s="66"/>
      <c r="E45" s="24">
        <v>2</v>
      </c>
      <c r="F45" s="67" t="s">
        <v>193</v>
      </c>
      <c r="G45" s="68"/>
    </row>
    <row r="47" spans="1:7" ht="15.75" thickBot="1" x14ac:dyDescent="0.3"/>
    <row r="48" spans="1:7" x14ac:dyDescent="0.25">
      <c r="B48" s="36" t="s">
        <v>196</v>
      </c>
      <c r="C48" s="37"/>
      <c r="D48" s="37"/>
      <c r="E48" s="37"/>
      <c r="F48" s="38"/>
      <c r="G48" s="39" t="s">
        <v>197</v>
      </c>
    </row>
    <row r="49" spans="2:7" ht="15.75" thickBot="1" x14ac:dyDescent="0.3">
      <c r="B49" s="62" t="s">
        <v>198</v>
      </c>
      <c r="C49" s="63"/>
      <c r="D49" s="63"/>
      <c r="E49" s="63"/>
      <c r="F49" s="40"/>
      <c r="G49" s="41"/>
    </row>
    <row r="50" spans="2:7" ht="39.75" customHeight="1" thickBot="1" x14ac:dyDescent="0.3">
      <c r="B50" s="62"/>
      <c r="C50" s="63"/>
      <c r="D50" s="63"/>
      <c r="E50" s="63"/>
      <c r="F50" s="40"/>
      <c r="G50" s="44"/>
    </row>
    <row r="51" spans="2:7" x14ac:dyDescent="0.25">
      <c r="B51" s="62"/>
      <c r="C51" s="63"/>
      <c r="D51" s="63"/>
      <c r="E51" s="63"/>
      <c r="F51" s="40"/>
      <c r="G51" s="41"/>
    </row>
    <row r="52" spans="2:7" x14ac:dyDescent="0.25">
      <c r="B52" s="62"/>
      <c r="C52" s="63"/>
      <c r="D52" s="63"/>
      <c r="E52" s="63"/>
      <c r="F52" s="40"/>
      <c r="G52" s="41"/>
    </row>
    <row r="53" spans="2:7" ht="15.75" thickBot="1" x14ac:dyDescent="0.3">
      <c r="B53" s="64"/>
      <c r="C53" s="65"/>
      <c r="D53" s="65"/>
      <c r="E53" s="65"/>
      <c r="F53" s="42"/>
      <c r="G53" s="43"/>
    </row>
    <row r="54" spans="2:7" ht="18.75" customHeight="1" thickBot="1" x14ac:dyDescent="0.3">
      <c r="G54" t="s">
        <v>200</v>
      </c>
    </row>
    <row r="55" spans="2:7" ht="15" customHeight="1" x14ac:dyDescent="0.25">
      <c r="B55" s="58" t="s">
        <v>199</v>
      </c>
      <c r="C55" s="59"/>
      <c r="D55" s="59"/>
      <c r="E55" s="59"/>
      <c r="F55" s="45"/>
      <c r="G55" s="47"/>
    </row>
    <row r="56" spans="2:7" ht="15.75" thickBot="1" x14ac:dyDescent="0.3">
      <c r="B56" s="60"/>
      <c r="C56" s="61"/>
      <c r="D56" s="61"/>
      <c r="E56" s="61"/>
      <c r="F56" s="46"/>
      <c r="G56" s="48"/>
    </row>
  </sheetData>
  <mergeCells count="29">
    <mergeCell ref="F18:F29"/>
    <mergeCell ref="G18:G29"/>
    <mergeCell ref="B18:B29"/>
    <mergeCell ref="E18:E29"/>
    <mergeCell ref="C5:C6"/>
    <mergeCell ref="C7:C16"/>
    <mergeCell ref="C18:C19"/>
    <mergeCell ref="C20:C29"/>
    <mergeCell ref="B5:B16"/>
    <mergeCell ref="E5:E16"/>
    <mergeCell ref="F5:F16"/>
    <mergeCell ref="G5:G16"/>
    <mergeCell ref="A17:G17"/>
    <mergeCell ref="A1:G1"/>
    <mergeCell ref="B55:E56"/>
    <mergeCell ref="A30:D30"/>
    <mergeCell ref="F30:G30"/>
    <mergeCell ref="A45:D45"/>
    <mergeCell ref="F45:G45"/>
    <mergeCell ref="B49:E53"/>
    <mergeCell ref="A31:G31"/>
    <mergeCell ref="D33:D44"/>
    <mergeCell ref="E33:E44"/>
    <mergeCell ref="F33:F44"/>
    <mergeCell ref="G33:G44"/>
    <mergeCell ref="C33:C34"/>
    <mergeCell ref="C35:C44"/>
    <mergeCell ref="A2:G2"/>
    <mergeCell ref="A3:G3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შეჯამება</vt:lpstr>
      <vt:lpstr>ლოტი 1 - თბილისი</vt:lpstr>
      <vt:lpstr>ლოტი 2 - გორი</vt:lpstr>
      <vt:lpstr>ლოტი 3 - რუსთავი</vt:lpstr>
      <vt:lpstr>ლოტი 4 - ბათუმი</vt:lpstr>
      <vt:lpstr>ლოტი 5 - თელავი</vt:lpstr>
      <vt:lpstr>ლოტი 6 - ქუთაისი</vt:lpstr>
      <vt:lpstr>ლოტი 7 - ფოთი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2019-12-19T13:25:50Z</dcterms:modified>
</cp:coreProperties>
</file>